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J 8 (ORG)" sheetId="1" state="visible" r:id="rId2"/>
  </sheets>
  <definedNames>
    <definedName function="false" hidden="false" localSheetId="0" name="_xlnm.Print_Titles" vbProcedure="false">'ORJ 8 (ORG)'!$1:$1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<sst xmlns="http://schemas.openxmlformats.org/spreadsheetml/2006/main" count="336" uniqueCount="99">
  <si>
    <t xml:space="preserve">ORJ</t>
  </si>
  <si>
    <t xml:space="preserve">Par</t>
  </si>
  <si>
    <t xml:space="preserve">Pol</t>
  </si>
  <si>
    <t xml:space="preserve">ORG</t>
  </si>
  <si>
    <t xml:space="preserve">Nas</t>
  </si>
  <si>
    <t xml:space="preserve">Zdr</t>
  </si>
  <si>
    <t xml:space="preserve">ÚZ</t>
  </si>
  <si>
    <t xml:space="preserve">Úč 2019 (1-12)</t>
  </si>
  <si>
    <t xml:space="preserve">Úč 2020 (1-12)</t>
  </si>
  <si>
    <t xml:space="preserve">Úč 2021 (1-6)</t>
  </si>
  <si>
    <t xml:space="preserve">RU 2021 (1-6)</t>
  </si>
  <si>
    <t xml:space="preserve">NR 2022</t>
  </si>
  <si>
    <t xml:space="preserve">Zkratka položky</t>
  </si>
  <si>
    <t xml:space="preserve">Název org.</t>
  </si>
  <si>
    <t xml:space="preserve">Zkratka paragrafu</t>
  </si>
  <si>
    <t xml:space="preserve">Název účelového znaku</t>
  </si>
  <si>
    <t xml:space="preserve">Správní poplatky</t>
  </si>
  <si>
    <t xml:space="preserve">Splátky půjč.prostř. od obyvatelstva</t>
  </si>
  <si>
    <t xml:space="preserve">Ostatní neinv. přijaté transf. ze SR</t>
  </si>
  <si>
    <t xml:space="preserve">Dotace na výkon činnosti obce s rozšířenou působností v oblasti sociálně-právní ochrany dětí</t>
  </si>
  <si>
    <t xml:space="preserve">Příspěvek na výkon sociální práce (s výjimkou soc.-práv.ochrany dětí)</t>
  </si>
  <si>
    <t xml:space="preserve">Neinvestiční přijaté transfery od obcí</t>
  </si>
  <si>
    <t xml:space="preserve">Neinvestiční přijaté transfery od krajů</t>
  </si>
  <si>
    <t xml:space="preserve">Přijaté neinvestiční dary</t>
  </si>
  <si>
    <t xml:space="preserve">Krizová opatření</t>
  </si>
  <si>
    <t xml:space="preserve">Sankční platby přijaté od jin.subj.</t>
  </si>
  <si>
    <t xml:space="preserve">Záležitosti krizového řízení j.n.</t>
  </si>
  <si>
    <t xml:space="preserve">Příjmy z poskyt. služeb a výrobků</t>
  </si>
  <si>
    <t xml:space="preserve">Činnost místní správy</t>
  </si>
  <si>
    <t xml:space="preserve">Přijaté nekap. přísp.a náhrady</t>
  </si>
  <si>
    <t xml:space="preserve">Nespecifikované</t>
  </si>
  <si>
    <t xml:space="preserve">OKT - rezidentní karty</t>
  </si>
  <si>
    <t xml:space="preserve">OKT - výpisy Czech POINT</t>
  </si>
  <si>
    <t xml:space="preserve">OKT - Czech POINT - opakované vytištění údajů k DS</t>
  </si>
  <si>
    <t xml:space="preserve">Neinv.přij. transf. ze SF</t>
  </si>
  <si>
    <t xml:space="preserve">OKT - provoz budov</t>
  </si>
  <si>
    <t xml:space="preserve">Národní program Životní prostředí - NIV</t>
  </si>
  <si>
    <t xml:space="preserve">Příjmy z pronájmu movitých věcí</t>
  </si>
  <si>
    <t xml:space="preserve">Příjmy z prodeje krátk.maj. a DDM</t>
  </si>
  <si>
    <t xml:space="preserve">Přijaté pojistné náhrady</t>
  </si>
  <si>
    <t xml:space="preserve">Ostatní nedaňové příjmy j.n.</t>
  </si>
  <si>
    <t xml:space="preserve">Příjmy 8 - Úsek kancelář tajemníka</t>
  </si>
  <si>
    <t xml:space="preserve">Ochranné pomůcky</t>
  </si>
  <si>
    <t xml:space="preserve">Léky a zdrav. mater.</t>
  </si>
  <si>
    <t xml:space="preserve">Drobný dlouhod. HM</t>
  </si>
  <si>
    <t xml:space="preserve">Nákup materiálu j.n.</t>
  </si>
  <si>
    <t xml:space="preserve">Nákup ostatních služeb</t>
  </si>
  <si>
    <t xml:space="preserve">Rezerva na krizová opatření</t>
  </si>
  <si>
    <t xml:space="preserve">Zastupitelstva obcí</t>
  </si>
  <si>
    <t xml:space="preserve">Pohoštění</t>
  </si>
  <si>
    <t xml:space="preserve">Knihy, učeb.pom. a tisk</t>
  </si>
  <si>
    <t xml:space="preserve">Pohonné hmoty a maziva</t>
  </si>
  <si>
    <t xml:space="preserve">Poštovní služby</t>
  </si>
  <si>
    <t xml:space="preserve">Služby školení a vzdělávání</t>
  </si>
  <si>
    <t xml:space="preserve">Cestovné</t>
  </si>
  <si>
    <t xml:space="preserve">Věcné dary</t>
  </si>
  <si>
    <t xml:space="preserve">Ost. neinv. transfery obyvatelstvu</t>
  </si>
  <si>
    <t xml:space="preserve">Neinv. půjčené prostředky obyvatelstvu</t>
  </si>
  <si>
    <t xml:space="preserve">Kurs.rozdíly ve výdajích</t>
  </si>
  <si>
    <t xml:space="preserve">Obecné příjmy a výd.z finančních operací</t>
  </si>
  <si>
    <t xml:space="preserve">Služby peněžních ústavů</t>
  </si>
  <si>
    <t xml:space="preserve">Ostatní finanční operace</t>
  </si>
  <si>
    <t xml:space="preserve">OKT - stravné</t>
  </si>
  <si>
    <t xml:space="preserve">OKT - lékařské prohlídky</t>
  </si>
  <si>
    <t xml:space="preserve">OKT - ostatní</t>
  </si>
  <si>
    <t xml:space="preserve">OKT - hybribní pošta</t>
  </si>
  <si>
    <t xml:space="preserve">Odměny za užití dušev.vlastn.</t>
  </si>
  <si>
    <t xml:space="preserve">Podlimitní technické zhodnocení</t>
  </si>
  <si>
    <t xml:space="preserve">Studená voda</t>
  </si>
  <si>
    <t xml:space="preserve">Teplo</t>
  </si>
  <si>
    <t xml:space="preserve">Plyn</t>
  </si>
  <si>
    <t xml:space="preserve">Elektrická energie</t>
  </si>
  <si>
    <t xml:space="preserve">Služby elektronických komunikací</t>
  </si>
  <si>
    <t xml:space="preserve">Nájemné</t>
  </si>
  <si>
    <t xml:space="preserve">Opravy a udržování</t>
  </si>
  <si>
    <t xml:space="preserve">Nájemné za nájem s právem koupě</t>
  </si>
  <si>
    <t xml:space="preserve">Ostatní nákupy j.n.</t>
  </si>
  <si>
    <t xml:space="preserve">Platby daní a poplatků SR</t>
  </si>
  <si>
    <t xml:space="preserve">Budovy, haly a stavby</t>
  </si>
  <si>
    <t xml:space="preserve">Stroje, přístroje a zařízení</t>
  </si>
  <si>
    <t xml:space="preserve">Dopravní prostředky</t>
  </si>
  <si>
    <t xml:space="preserve">Kulturní předměty</t>
  </si>
  <si>
    <t xml:space="preserve">SF - stravné</t>
  </si>
  <si>
    <t xml:space="preserve">SF - rekreace</t>
  </si>
  <si>
    <t xml:space="preserve">SF - soukromé připojištění</t>
  </si>
  <si>
    <t xml:space="preserve">SF - příspěvek na vzdělávání</t>
  </si>
  <si>
    <t xml:space="preserve">Infocentrum nám 1 máje (pro ORJ 2, 8, 10, 12, 13)</t>
  </si>
  <si>
    <t xml:space="preserve">Leasing vozidla Škoda Octavia Fresh, RZ 9U8 2252</t>
  </si>
  <si>
    <t xml:space="preserve">Leasing vozidla Škoda Superb, RZ 9U0 2424</t>
  </si>
  <si>
    <t xml:space="preserve">Leasing vozidla Škoda Fabia Ambiente, RZ 9U9 3300</t>
  </si>
  <si>
    <t xml:space="preserve">Leasing vozidla Škoda Fabia Ambiente, RZ 9U9 3311</t>
  </si>
  <si>
    <t xml:space="preserve">Leasing vozidla Škoda Octavia, RZ 1UF 5566</t>
  </si>
  <si>
    <t xml:space="preserve">Leasing vozidla Škoda Octavia combi, RZ 9U2 8705</t>
  </si>
  <si>
    <t xml:space="preserve">Leasing vozidla Škoda Octavia, RZ 9U2 8706</t>
  </si>
  <si>
    <t xml:space="preserve">Leasing vozidla Škoda Superb combi, RZ 9U2 8707</t>
  </si>
  <si>
    <t xml:space="preserve">Leasing vozidla Ford Connect kombi, RZ 9U2 8805</t>
  </si>
  <si>
    <t xml:space="preserve">Leasig celkem</t>
  </si>
  <si>
    <t xml:space="preserve">Výdaje 8 - Odbor kancelář tajemníka</t>
  </si>
  <si>
    <t xml:space="preserve">VÝSLEDEK HOSPODAŘENÍ (P - V)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</si>
</sst>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"/>
    <numFmt numFmtId="166" formatCode="#,##0.00"/>
    <numFmt numFmtId="167" formatCode="@"/>
  </numFmts>
  <fonts count="9">
    <font>
      <sz val="11.25"/>
      <name val="Cambria"/>
      <family val="1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Cambria"/>
      <family val="1"/>
      <charset val="238"/>
    </font>
    <font>
      <b val="true"/>
      <sz val="10"/>
      <name val="Cambria"/>
      <family val="1"/>
      <charset val="238"/>
    </font>
    <font>
      <sz val="11"/>
      <color rgb="FF9C6500"/>
      <name val="Calibri"/>
      <family val="2"/>
      <charset val="238"/>
    </font>
    <font>
      <sz val="11"/>
      <name val="Calibri"/>
      <family val="2"/>
      <charset val="238"/>
    </font>
    <font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D3D3D3"/>
        <bgColor rgb="FFD9D9D9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3D3D3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6" fillId="2" borderId="0" applyFont="true" applyBorder="false" applyAlignment="true" applyProtection="false">
      <alignment horizontal="general" vertical="bottom" textRotation="0" wrapText="false" indent="0" shrinkToFit="false"/>
    </xf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5" fontId="5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5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7" fontId="5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4" borderId="1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4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7" fillId="5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4" borderId="0" xfId="2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eutral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3D3D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P17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95" activePane="bottomLeft" state="frozen"/>
      <selection pane="topLeft" activeCell="A1" activeCellId="0" sqref="A1"/>
      <selection pane="bottomLeft" activeCell="L174" activeCellId="0" sqref="L174:L177"/>
    </sheetView>
  </sheetViews>
  <sheetFormatPr defaultColWidth="8.73046875" defaultRowHeight="12.75" zeroHeight="false" outlineLevelRow="0" outlineLevelCol="0"/>
  <cols>
    <col collapsed="false" customWidth="true" hidden="false" outlineLevel="0" max="1" min="1" style="1" width="3.25"/>
    <col collapsed="false" customWidth="true" hidden="false" outlineLevel="0" max="3" min="2" style="1" width="4.87"/>
    <col collapsed="false" customWidth="true" hidden="false" outlineLevel="0" max="4" min="4" style="1" width="9.38"/>
    <col collapsed="false" customWidth="true" hidden="false" outlineLevel="0" max="6" min="5" style="1" width="3.88"/>
    <col collapsed="false" customWidth="true" hidden="false" outlineLevel="0" max="7" min="7" style="1" width="6.13"/>
    <col collapsed="false" customWidth="true" hidden="false" outlineLevel="0" max="12" min="8" style="2" width="11.75"/>
    <col collapsed="false" customWidth="true" hidden="false" outlineLevel="0" max="13" min="13" style="3" width="31.5"/>
    <col collapsed="false" customWidth="true" hidden="false" outlineLevel="0" max="14" min="14" style="3" width="36.38"/>
    <col collapsed="false" customWidth="true" hidden="false" outlineLevel="0" max="15" min="15" style="3" width="35.5"/>
    <col collapsed="false" customWidth="true" hidden="false" outlineLevel="0" max="16" min="16" style="3" width="80.63"/>
    <col collapsed="false" customWidth="false" hidden="false" outlineLevel="0" max="1024" min="17" style="4" width="8.75"/>
  </cols>
  <sheetData>
    <row r="1" customFormat="false" ht="29.1" hidden="false" customHeight="true" outlineLevel="0" collapsed="false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7" t="s">
        <v>12</v>
      </c>
      <c r="N1" s="7" t="s">
        <v>13</v>
      </c>
      <c r="O1" s="7" t="s">
        <v>14</v>
      </c>
      <c r="P1" s="7" t="s">
        <v>15</v>
      </c>
    </row>
    <row r="3" customFormat="false" ht="15" hidden="false" customHeight="false" outlineLevel="0" collapsed="false">
      <c r="A3" s="8" t="n">
        <v>8</v>
      </c>
      <c r="B3" s="8"/>
      <c r="C3" s="8" t="n">
        <v>1361</v>
      </c>
      <c r="D3" s="8"/>
      <c r="E3" s="8"/>
      <c r="F3" s="8"/>
      <c r="G3" s="8"/>
      <c r="H3" s="9" t="n">
        <v>327.81</v>
      </c>
      <c r="I3" s="9" t="n">
        <v>74.76</v>
      </c>
      <c r="J3" s="9" t="n">
        <v>47.72</v>
      </c>
      <c r="K3" s="9" t="n">
        <v>200</v>
      </c>
      <c r="L3" s="10" t="n">
        <v>200</v>
      </c>
      <c r="M3" s="11" t="s">
        <v>16</v>
      </c>
      <c r="N3" s="11"/>
      <c r="O3" s="11"/>
      <c r="P3" s="11"/>
    </row>
    <row r="4" customFormat="false" ht="15" hidden="false" customHeight="false" outlineLevel="0" collapsed="false">
      <c r="A4" s="8" t="n">
        <v>8</v>
      </c>
      <c r="B4" s="8"/>
      <c r="C4" s="8" t="n">
        <v>2460</v>
      </c>
      <c r="D4" s="8"/>
      <c r="E4" s="8"/>
      <c r="F4" s="8"/>
      <c r="G4" s="8"/>
      <c r="H4" s="9" t="n">
        <v>5</v>
      </c>
      <c r="I4" s="9"/>
      <c r="J4" s="9"/>
      <c r="K4" s="9"/>
      <c r="L4" s="10"/>
      <c r="M4" s="11" t="s">
        <v>17</v>
      </c>
      <c r="N4" s="11"/>
      <c r="O4" s="11"/>
      <c r="P4" s="11"/>
    </row>
    <row r="5" customFormat="false" ht="15" hidden="false" customHeight="false" outlineLevel="0" collapsed="false">
      <c r="A5" s="8" t="n">
        <v>8</v>
      </c>
      <c r="B5" s="8"/>
      <c r="C5" s="8" t="n">
        <v>4116</v>
      </c>
      <c r="D5" s="8"/>
      <c r="E5" s="8"/>
      <c r="F5" s="8"/>
      <c r="G5" s="8" t="n">
        <v>13011</v>
      </c>
      <c r="H5" s="9" t="n">
        <v>341</v>
      </c>
      <c r="I5" s="9" t="n">
        <v>238</v>
      </c>
      <c r="J5" s="9" t="n">
        <v>238</v>
      </c>
      <c r="K5" s="9" t="n">
        <v>238</v>
      </c>
      <c r="L5" s="10"/>
      <c r="M5" s="11" t="s">
        <v>18</v>
      </c>
      <c r="N5" s="11"/>
      <c r="O5" s="11"/>
      <c r="P5" s="11" t="s">
        <v>19</v>
      </c>
    </row>
    <row r="6" customFormat="false" ht="15" hidden="false" customHeight="false" outlineLevel="0" collapsed="false">
      <c r="A6" s="8" t="n">
        <v>8</v>
      </c>
      <c r="B6" s="8"/>
      <c r="C6" s="8" t="n">
        <v>4116</v>
      </c>
      <c r="D6" s="8"/>
      <c r="E6" s="8"/>
      <c r="F6" s="8"/>
      <c r="G6" s="8" t="n">
        <v>13015</v>
      </c>
      <c r="H6" s="9" t="n">
        <v>96</v>
      </c>
      <c r="I6" s="9" t="n">
        <v>59</v>
      </c>
      <c r="J6" s="9" t="n">
        <v>133</v>
      </c>
      <c r="K6" s="9" t="n">
        <v>133</v>
      </c>
      <c r="L6" s="10"/>
      <c r="M6" s="11" t="s">
        <v>18</v>
      </c>
      <c r="N6" s="11"/>
      <c r="O6" s="11"/>
      <c r="P6" s="11" t="s">
        <v>20</v>
      </c>
    </row>
    <row r="7" customFormat="false" ht="15" hidden="false" customHeight="false" outlineLevel="0" collapsed="false">
      <c r="A7" s="8" t="n">
        <v>8</v>
      </c>
      <c r="B7" s="8"/>
      <c r="C7" s="8" t="n">
        <v>4121</v>
      </c>
      <c r="D7" s="8"/>
      <c r="E7" s="8"/>
      <c r="F7" s="8"/>
      <c r="G7" s="8"/>
      <c r="H7" s="9" t="n">
        <v>558</v>
      </c>
      <c r="I7" s="9" t="n">
        <v>226.3</v>
      </c>
      <c r="J7" s="9" t="n">
        <v>9.3</v>
      </c>
      <c r="K7" s="9" t="n">
        <v>300</v>
      </c>
      <c r="L7" s="10" t="n">
        <v>300</v>
      </c>
      <c r="M7" s="11" t="s">
        <v>21</v>
      </c>
      <c r="N7" s="11"/>
      <c r="O7" s="11"/>
      <c r="P7" s="11"/>
    </row>
    <row r="8" customFormat="false" ht="15" hidden="false" customHeight="false" outlineLevel="0" collapsed="false">
      <c r="A8" s="8" t="n">
        <v>8</v>
      </c>
      <c r="B8" s="8"/>
      <c r="C8" s="8" t="n">
        <v>4122</v>
      </c>
      <c r="D8" s="8"/>
      <c r="E8" s="8"/>
      <c r="F8" s="8"/>
      <c r="G8" s="8"/>
      <c r="H8" s="9"/>
      <c r="I8" s="9" t="n">
        <v>727</v>
      </c>
      <c r="J8" s="9"/>
      <c r="K8" s="9"/>
      <c r="L8" s="10"/>
      <c r="M8" s="11" t="s">
        <v>22</v>
      </c>
      <c r="N8" s="11"/>
      <c r="O8" s="11"/>
      <c r="P8" s="11"/>
    </row>
    <row r="9" customFormat="false" ht="15" hidden="false" customHeight="false" outlineLevel="0" collapsed="false">
      <c r="A9" s="8" t="n">
        <v>8</v>
      </c>
      <c r="B9" s="8" t="n">
        <v>5213</v>
      </c>
      <c r="C9" s="8" t="n">
        <v>2321</v>
      </c>
      <c r="D9" s="8"/>
      <c r="E9" s="8"/>
      <c r="F9" s="8"/>
      <c r="G9" s="8"/>
      <c r="H9" s="9"/>
      <c r="I9" s="9" t="n">
        <v>10</v>
      </c>
      <c r="J9" s="9"/>
      <c r="K9" s="9"/>
      <c r="L9" s="10"/>
      <c r="M9" s="11" t="s">
        <v>23</v>
      </c>
      <c r="N9" s="11"/>
      <c r="O9" s="11" t="s">
        <v>24</v>
      </c>
      <c r="P9" s="11"/>
    </row>
    <row r="10" customFormat="false" ht="15" hidden="false" customHeight="false" outlineLevel="0" collapsed="false">
      <c r="A10" s="8" t="n">
        <v>8</v>
      </c>
      <c r="B10" s="8" t="n">
        <v>5279</v>
      </c>
      <c r="C10" s="8" t="n">
        <v>2212</v>
      </c>
      <c r="D10" s="8"/>
      <c r="E10" s="8"/>
      <c r="F10" s="8"/>
      <c r="G10" s="8"/>
      <c r="H10" s="9"/>
      <c r="I10" s="9" t="n">
        <v>4</v>
      </c>
      <c r="J10" s="9" t="n">
        <v>1</v>
      </c>
      <c r="K10" s="9"/>
      <c r="L10" s="10"/>
      <c r="M10" s="11" t="s">
        <v>25</v>
      </c>
      <c r="N10" s="11"/>
      <c r="O10" s="11" t="s">
        <v>26</v>
      </c>
      <c r="P10" s="11"/>
    </row>
    <row r="11" customFormat="false" ht="15" hidden="false" customHeight="false" outlineLevel="0" collapsed="false">
      <c r="A11" s="8" t="n">
        <v>8</v>
      </c>
      <c r="B11" s="8" t="n">
        <v>6171</v>
      </c>
      <c r="C11" s="8" t="n">
        <v>2111</v>
      </c>
      <c r="D11" s="8"/>
      <c r="E11" s="8"/>
      <c r="F11" s="8"/>
      <c r="G11" s="8"/>
      <c r="H11" s="9" t="n">
        <v>12.879</v>
      </c>
      <c r="I11" s="9" t="n">
        <v>7.935</v>
      </c>
      <c r="J11" s="9" t="n">
        <v>2.692</v>
      </c>
      <c r="K11" s="9" t="n">
        <v>30</v>
      </c>
      <c r="L11" s="10" t="n">
        <v>30</v>
      </c>
      <c r="M11" s="11" t="s">
        <v>27</v>
      </c>
      <c r="N11" s="11"/>
      <c r="O11" s="11" t="s">
        <v>28</v>
      </c>
      <c r="P11" s="11"/>
    </row>
    <row r="12" customFormat="false" ht="15" hidden="false" customHeight="false" outlineLevel="0" collapsed="false">
      <c r="A12" s="8" t="n">
        <v>8</v>
      </c>
      <c r="B12" s="8" t="n">
        <v>6171</v>
      </c>
      <c r="C12" s="8" t="n">
        <v>2324</v>
      </c>
      <c r="D12" s="8"/>
      <c r="E12" s="8"/>
      <c r="F12" s="8"/>
      <c r="G12" s="8"/>
      <c r="H12" s="9" t="n">
        <v>38.50365</v>
      </c>
      <c r="I12" s="9" t="n">
        <v>42.13843</v>
      </c>
      <c r="J12" s="9" t="n">
        <v>51.31051</v>
      </c>
      <c r="K12" s="9" t="n">
        <v>50</v>
      </c>
      <c r="L12" s="10" t="n">
        <v>50</v>
      </c>
      <c r="M12" s="11" t="s">
        <v>29</v>
      </c>
      <c r="N12" s="11"/>
      <c r="O12" s="11" t="s">
        <v>28</v>
      </c>
      <c r="P12" s="11"/>
    </row>
    <row r="13" customFormat="false" ht="15" hidden="false" customHeight="false" outlineLevel="0" collapsed="false">
      <c r="L13" s="12"/>
    </row>
    <row r="14" customFormat="false" ht="15" hidden="false" customHeight="false" outlineLevel="0" collapsed="false">
      <c r="A14" s="13" t="s">
        <v>30</v>
      </c>
      <c r="B14" s="13"/>
      <c r="C14" s="13"/>
      <c r="D14" s="13"/>
      <c r="E14" s="13"/>
      <c r="F14" s="13"/>
      <c r="G14" s="13"/>
      <c r="H14" s="14" t="n">
        <f aca="false">SUM(H2:H13)</f>
        <v>1379.19265</v>
      </c>
      <c r="I14" s="14" t="n">
        <f aca="false">SUM(I2:I13)</f>
        <v>1389.13343</v>
      </c>
      <c r="J14" s="14" t="n">
        <f aca="false">SUM(J2:J13)</f>
        <v>483.02251</v>
      </c>
      <c r="K14" s="14" t="n">
        <f aca="false">SUM(K2:K13)</f>
        <v>951</v>
      </c>
      <c r="L14" s="15" t="n">
        <f aca="false">SUM(L2:L13)</f>
        <v>580</v>
      </c>
      <c r="M14" s="16"/>
      <c r="N14" s="16"/>
      <c r="O14" s="16"/>
      <c r="P14" s="16"/>
    </row>
    <row r="15" customFormat="false" ht="15" hidden="false" customHeight="false" outlineLevel="0" collapsed="false">
      <c r="L15" s="12"/>
    </row>
    <row r="16" customFormat="false" ht="15" hidden="false" customHeight="false" outlineLevel="0" collapsed="false">
      <c r="A16" s="8" t="n">
        <v>8</v>
      </c>
      <c r="B16" s="8" t="n">
        <v>6171</v>
      </c>
      <c r="C16" s="8" t="n">
        <v>2111</v>
      </c>
      <c r="D16" s="8" t="n">
        <v>805</v>
      </c>
      <c r="E16" s="8"/>
      <c r="F16" s="8"/>
      <c r="G16" s="8"/>
      <c r="H16" s="9" t="n">
        <v>2538.846</v>
      </c>
      <c r="I16" s="9" t="n">
        <v>2367.951</v>
      </c>
      <c r="J16" s="9" t="n">
        <v>1021.403</v>
      </c>
      <c r="K16" s="9" t="n">
        <v>2400</v>
      </c>
      <c r="L16" s="10" t="n">
        <v>2400</v>
      </c>
      <c r="M16" s="11" t="s">
        <v>27</v>
      </c>
      <c r="N16" s="11" t="s">
        <v>31</v>
      </c>
      <c r="O16" s="11" t="s">
        <v>28</v>
      </c>
      <c r="P16" s="11"/>
    </row>
    <row r="17" customFormat="false" ht="15" hidden="false" customHeight="false" outlineLevel="0" collapsed="false">
      <c r="L17" s="12"/>
    </row>
    <row r="18" customFormat="false" ht="15" hidden="false" customHeight="false" outlineLevel="0" collapsed="false">
      <c r="A18" s="13" t="s">
        <v>31</v>
      </c>
      <c r="B18" s="13"/>
      <c r="C18" s="13"/>
      <c r="D18" s="13"/>
      <c r="E18" s="13"/>
      <c r="F18" s="13"/>
      <c r="G18" s="13"/>
      <c r="H18" s="14" t="n">
        <f aca="false">SUM(H15:H17)</f>
        <v>2538.846</v>
      </c>
      <c r="I18" s="14" t="n">
        <f aca="false">SUM(I15:I17)</f>
        <v>2367.951</v>
      </c>
      <c r="J18" s="14" t="n">
        <f aca="false">SUM(J15:J17)</f>
        <v>1021.403</v>
      </c>
      <c r="K18" s="14" t="n">
        <f aca="false">SUM(K15:K17)</f>
        <v>2400</v>
      </c>
      <c r="L18" s="15" t="n">
        <f aca="false">SUM(L15:L17)</f>
        <v>2400</v>
      </c>
      <c r="M18" s="16"/>
      <c r="N18" s="16"/>
      <c r="O18" s="16"/>
      <c r="P18" s="16"/>
    </row>
    <row r="19" customFormat="false" ht="15" hidden="false" customHeight="false" outlineLevel="0" collapsed="false">
      <c r="L19" s="12"/>
    </row>
    <row r="20" customFormat="false" ht="15" hidden="false" customHeight="false" outlineLevel="0" collapsed="false">
      <c r="A20" s="8" t="n">
        <v>8</v>
      </c>
      <c r="B20" s="8"/>
      <c r="C20" s="8" t="n">
        <v>1361</v>
      </c>
      <c r="D20" s="8" t="n">
        <v>806</v>
      </c>
      <c r="E20" s="8"/>
      <c r="F20" s="8"/>
      <c r="G20" s="8"/>
      <c r="H20" s="9" t="n">
        <v>0.8</v>
      </c>
      <c r="I20" s="9" t="n">
        <v>118.31</v>
      </c>
      <c r="J20" s="9" t="n">
        <v>41.09</v>
      </c>
      <c r="K20" s="9" t="n">
        <v>100</v>
      </c>
      <c r="L20" s="10" t="n">
        <v>100</v>
      </c>
      <c r="M20" s="11" t="s">
        <v>16</v>
      </c>
      <c r="N20" s="11" t="s">
        <v>32</v>
      </c>
      <c r="O20" s="11"/>
      <c r="P20" s="11"/>
    </row>
    <row r="21" customFormat="false" ht="15" hidden="false" customHeight="false" outlineLevel="0" collapsed="false">
      <c r="L21" s="12"/>
    </row>
    <row r="22" customFormat="false" ht="15" hidden="false" customHeight="false" outlineLevel="0" collapsed="false">
      <c r="A22" s="13" t="s">
        <v>18</v>
      </c>
      <c r="B22" s="13"/>
      <c r="C22" s="13"/>
      <c r="D22" s="13"/>
      <c r="E22" s="13"/>
      <c r="F22" s="13"/>
      <c r="G22" s="13"/>
      <c r="H22" s="14" t="n">
        <f aca="false">SUM(H19:H21)</f>
        <v>0.8</v>
      </c>
      <c r="I22" s="14" t="n">
        <f aca="false">SUM(I19:I21)</f>
        <v>118.31</v>
      </c>
      <c r="J22" s="14" t="n">
        <f aca="false">SUM(J19:J21)</f>
        <v>41.09</v>
      </c>
      <c r="K22" s="14" t="n">
        <f aca="false">SUM(K19:K21)</f>
        <v>100</v>
      </c>
      <c r="L22" s="15" t="n">
        <f aca="false">SUM(L19:L21)</f>
        <v>100</v>
      </c>
      <c r="M22" s="16"/>
      <c r="N22" s="16"/>
      <c r="O22" s="16"/>
      <c r="P22" s="16"/>
    </row>
    <row r="23" customFormat="false" ht="15" hidden="false" customHeight="false" outlineLevel="0" collapsed="false">
      <c r="L23" s="12"/>
    </row>
    <row r="24" customFormat="false" ht="15" hidden="false" customHeight="false" outlineLevel="0" collapsed="false">
      <c r="A24" s="8" t="n">
        <v>8</v>
      </c>
      <c r="B24" s="8"/>
      <c r="C24" s="8" t="n">
        <v>1361</v>
      </c>
      <c r="D24" s="8" t="n">
        <v>807</v>
      </c>
      <c r="E24" s="8"/>
      <c r="F24" s="8"/>
      <c r="G24" s="8"/>
      <c r="H24" s="9" t="n">
        <v>0.8</v>
      </c>
      <c r="I24" s="9" t="n">
        <v>0.4</v>
      </c>
      <c r="J24" s="9" t="n">
        <v>0.4</v>
      </c>
      <c r="K24" s="9" t="n">
        <v>1</v>
      </c>
      <c r="L24" s="10" t="n">
        <v>1</v>
      </c>
      <c r="M24" s="11" t="s">
        <v>16</v>
      </c>
      <c r="N24" s="11" t="s">
        <v>33</v>
      </c>
      <c r="O24" s="11"/>
      <c r="P24" s="11"/>
    </row>
    <row r="25" customFormat="false" ht="15" hidden="false" customHeight="false" outlineLevel="0" collapsed="false">
      <c r="L25" s="17"/>
    </row>
    <row r="26" customFormat="false" ht="12.75" hidden="false" customHeight="false" outlineLevel="0" collapsed="false">
      <c r="A26" s="13" t="s">
        <v>33</v>
      </c>
      <c r="B26" s="13"/>
      <c r="C26" s="13"/>
      <c r="D26" s="13"/>
      <c r="E26" s="13"/>
      <c r="F26" s="13"/>
      <c r="G26" s="13"/>
      <c r="H26" s="14" t="n">
        <f aca="false">SUM(H23:H25)</f>
        <v>0.8</v>
      </c>
      <c r="I26" s="14" t="n">
        <f aca="false">SUM(I23:I25)</f>
        <v>0.4</v>
      </c>
      <c r="J26" s="14" t="n">
        <f aca="false">SUM(J23:J25)</f>
        <v>0.4</v>
      </c>
      <c r="K26" s="14" t="n">
        <f aca="false">SUM(K23:K25)</f>
        <v>1</v>
      </c>
      <c r="L26" s="14" t="n">
        <f aca="false">SUM(L23:L25)</f>
        <v>1</v>
      </c>
      <c r="M26" s="16"/>
      <c r="N26" s="16"/>
      <c r="O26" s="16"/>
      <c r="P26" s="16"/>
    </row>
    <row r="28" customFormat="false" ht="12.75" hidden="false" customHeight="false" outlineLevel="0" collapsed="false">
      <c r="A28" s="8" t="n">
        <v>8</v>
      </c>
      <c r="B28" s="8"/>
      <c r="C28" s="8" t="n">
        <v>4113</v>
      </c>
      <c r="D28" s="8" t="n">
        <v>888</v>
      </c>
      <c r="E28" s="8"/>
      <c r="F28" s="8"/>
      <c r="G28" s="8" t="n">
        <v>90002</v>
      </c>
      <c r="H28" s="9"/>
      <c r="I28" s="9"/>
      <c r="J28" s="9" t="n">
        <v>500</v>
      </c>
      <c r="K28" s="9" t="n">
        <v>500</v>
      </c>
      <c r="L28" s="18"/>
      <c r="M28" s="11" t="s">
        <v>34</v>
      </c>
      <c r="N28" s="11" t="s">
        <v>35</v>
      </c>
      <c r="O28" s="11"/>
      <c r="P28" s="11" t="s">
        <v>36</v>
      </c>
    </row>
    <row r="29" customFormat="false" ht="12.75" hidden="false" customHeight="false" outlineLevel="0" collapsed="false">
      <c r="A29" s="8" t="n">
        <v>8</v>
      </c>
      <c r="B29" s="8"/>
      <c r="C29" s="8" t="n">
        <v>4116</v>
      </c>
      <c r="D29" s="8" t="n">
        <v>888</v>
      </c>
      <c r="E29" s="8"/>
      <c r="F29" s="8"/>
      <c r="G29" s="8" t="n">
        <v>13011</v>
      </c>
      <c r="H29" s="9" t="n">
        <v>88</v>
      </c>
      <c r="I29" s="9" t="n">
        <v>568</v>
      </c>
      <c r="J29" s="9" t="n">
        <v>141</v>
      </c>
      <c r="K29" s="9" t="n">
        <v>141</v>
      </c>
      <c r="L29" s="18"/>
      <c r="M29" s="11" t="s">
        <v>18</v>
      </c>
      <c r="N29" s="11" t="s">
        <v>35</v>
      </c>
      <c r="O29" s="11"/>
      <c r="P29" s="11" t="s">
        <v>19</v>
      </c>
    </row>
    <row r="30" customFormat="false" ht="12.75" hidden="false" customHeight="false" outlineLevel="0" collapsed="false">
      <c r="A30" s="8" t="n">
        <v>8</v>
      </c>
      <c r="B30" s="8"/>
      <c r="C30" s="8" t="n">
        <v>4116</v>
      </c>
      <c r="D30" s="8" t="n">
        <v>888</v>
      </c>
      <c r="E30" s="8"/>
      <c r="F30" s="8"/>
      <c r="G30" s="8" t="n">
        <v>13015</v>
      </c>
      <c r="H30" s="9" t="n">
        <v>2</v>
      </c>
      <c r="I30" s="9" t="n">
        <v>42</v>
      </c>
      <c r="J30" s="9" t="n">
        <v>22</v>
      </c>
      <c r="K30" s="9" t="n">
        <v>22</v>
      </c>
      <c r="L30" s="18"/>
      <c r="M30" s="11" t="s">
        <v>18</v>
      </c>
      <c r="N30" s="11" t="s">
        <v>35</v>
      </c>
      <c r="O30" s="11"/>
      <c r="P30" s="11" t="s">
        <v>20</v>
      </c>
    </row>
    <row r="31" customFormat="false" ht="12.75" hidden="false" customHeight="false" outlineLevel="0" collapsed="false">
      <c r="A31" s="8" t="n">
        <v>8</v>
      </c>
      <c r="B31" s="8" t="n">
        <v>6171</v>
      </c>
      <c r="C31" s="8" t="n">
        <v>2111</v>
      </c>
      <c r="D31" s="8" t="n">
        <v>888</v>
      </c>
      <c r="E31" s="8"/>
      <c r="F31" s="8"/>
      <c r="G31" s="8"/>
      <c r="H31" s="9"/>
      <c r="I31" s="9"/>
      <c r="J31" s="9" t="n">
        <v>121</v>
      </c>
      <c r="K31" s="9"/>
      <c r="L31" s="18"/>
      <c r="M31" s="11" t="s">
        <v>27</v>
      </c>
      <c r="N31" s="11" t="s">
        <v>35</v>
      </c>
      <c r="O31" s="11" t="s">
        <v>28</v>
      </c>
      <c r="P31" s="11"/>
    </row>
    <row r="32" customFormat="false" ht="12.75" hidden="false" customHeight="false" outlineLevel="0" collapsed="false">
      <c r="A32" s="8" t="n">
        <v>8</v>
      </c>
      <c r="B32" s="8" t="n">
        <v>6171</v>
      </c>
      <c r="C32" s="8" t="n">
        <v>2133</v>
      </c>
      <c r="D32" s="8" t="n">
        <v>888</v>
      </c>
      <c r="E32" s="8"/>
      <c r="F32" s="8"/>
      <c r="G32" s="8"/>
      <c r="H32" s="9" t="n">
        <v>6.518</v>
      </c>
      <c r="I32" s="9" t="n">
        <v>8.418</v>
      </c>
      <c r="J32" s="9" t="n">
        <v>1.243</v>
      </c>
      <c r="K32" s="9"/>
      <c r="L32" s="18"/>
      <c r="M32" s="11" t="s">
        <v>37</v>
      </c>
      <c r="N32" s="11" t="s">
        <v>35</v>
      </c>
      <c r="O32" s="11" t="s">
        <v>28</v>
      </c>
      <c r="P32" s="11"/>
    </row>
    <row r="33" customFormat="false" ht="12.75" hidden="false" customHeight="false" outlineLevel="0" collapsed="false">
      <c r="A33" s="8" t="n">
        <v>8</v>
      </c>
      <c r="B33" s="8" t="n">
        <v>6171</v>
      </c>
      <c r="C33" s="8" t="n">
        <v>2310</v>
      </c>
      <c r="D33" s="8" t="n">
        <v>888</v>
      </c>
      <c r="E33" s="8"/>
      <c r="F33" s="8"/>
      <c r="G33" s="8"/>
      <c r="H33" s="9" t="n">
        <v>4.341</v>
      </c>
      <c r="I33" s="9" t="n">
        <v>1.088</v>
      </c>
      <c r="J33" s="9" t="n">
        <v>0.684</v>
      </c>
      <c r="K33" s="9"/>
      <c r="L33" s="18"/>
      <c r="M33" s="11" t="s">
        <v>38</v>
      </c>
      <c r="N33" s="11" t="s">
        <v>35</v>
      </c>
      <c r="O33" s="11" t="s">
        <v>28</v>
      </c>
      <c r="P33" s="11"/>
    </row>
    <row r="34" customFormat="false" ht="12.75" hidden="false" customHeight="false" outlineLevel="0" collapsed="false">
      <c r="A34" s="8" t="n">
        <v>8</v>
      </c>
      <c r="B34" s="8" t="n">
        <v>6171</v>
      </c>
      <c r="C34" s="8" t="n">
        <v>2322</v>
      </c>
      <c r="D34" s="8" t="n">
        <v>888</v>
      </c>
      <c r="E34" s="8"/>
      <c r="F34" s="8"/>
      <c r="G34" s="8"/>
      <c r="H34" s="9"/>
      <c r="I34" s="9"/>
      <c r="J34" s="9" t="n">
        <v>71.26347</v>
      </c>
      <c r="K34" s="9"/>
      <c r="L34" s="18"/>
      <c r="M34" s="11" t="s">
        <v>39</v>
      </c>
      <c r="N34" s="11" t="s">
        <v>35</v>
      </c>
      <c r="O34" s="11" t="s">
        <v>28</v>
      </c>
      <c r="P34" s="11"/>
    </row>
    <row r="35" customFormat="false" ht="12.75" hidden="false" customHeight="false" outlineLevel="0" collapsed="false">
      <c r="A35" s="8" t="n">
        <v>8</v>
      </c>
      <c r="B35" s="8" t="n">
        <v>6171</v>
      </c>
      <c r="C35" s="8" t="n">
        <v>2324</v>
      </c>
      <c r="D35" s="8" t="n">
        <v>888</v>
      </c>
      <c r="E35" s="8"/>
      <c r="F35" s="8"/>
      <c r="G35" s="8"/>
      <c r="H35" s="9" t="n">
        <v>18.67681</v>
      </c>
      <c r="I35" s="9" t="n">
        <v>120.53989</v>
      </c>
      <c r="J35" s="9" t="n">
        <v>12.92915</v>
      </c>
      <c r="K35" s="9"/>
      <c r="L35" s="18"/>
      <c r="M35" s="11" t="s">
        <v>29</v>
      </c>
      <c r="N35" s="11" t="s">
        <v>35</v>
      </c>
      <c r="O35" s="11" t="s">
        <v>28</v>
      </c>
      <c r="P35" s="11"/>
    </row>
    <row r="36" customFormat="false" ht="12.75" hidden="false" customHeight="false" outlineLevel="0" collapsed="false">
      <c r="A36" s="8" t="n">
        <v>8</v>
      </c>
      <c r="B36" s="8" t="n">
        <v>6171</v>
      </c>
      <c r="C36" s="8" t="n">
        <v>2329</v>
      </c>
      <c r="D36" s="8" t="n">
        <v>888</v>
      </c>
      <c r="E36" s="8"/>
      <c r="F36" s="8"/>
      <c r="G36" s="8"/>
      <c r="H36" s="9" t="n">
        <v>18.89738</v>
      </c>
      <c r="I36" s="9"/>
      <c r="J36" s="9" t="n">
        <v>0</v>
      </c>
      <c r="K36" s="9"/>
      <c r="L36" s="18"/>
      <c r="M36" s="11" t="s">
        <v>40</v>
      </c>
      <c r="N36" s="11" t="s">
        <v>35</v>
      </c>
      <c r="O36" s="11" t="s">
        <v>28</v>
      </c>
      <c r="P36" s="11"/>
    </row>
    <row r="38" customFormat="false" ht="12.75" hidden="false" customHeight="false" outlineLevel="0" collapsed="false">
      <c r="A38" s="13" t="s">
        <v>35</v>
      </c>
      <c r="B38" s="13"/>
      <c r="C38" s="13"/>
      <c r="D38" s="13"/>
      <c r="E38" s="13"/>
      <c r="F38" s="13"/>
      <c r="G38" s="13"/>
      <c r="H38" s="14" t="n">
        <f aca="false">SUM(H27:H37)</f>
        <v>138.43319</v>
      </c>
      <c r="I38" s="14" t="n">
        <f aca="false">SUM(I27:I37)</f>
        <v>740.04589</v>
      </c>
      <c r="J38" s="14" t="n">
        <f aca="false">SUM(J27:J37)</f>
        <v>870.11962</v>
      </c>
      <c r="K38" s="14" t="n">
        <f aca="false">SUM(K27:K37)</f>
        <v>663</v>
      </c>
      <c r="L38" s="14" t="n">
        <f aca="false">SUM(L27:L37)</f>
        <v>0</v>
      </c>
      <c r="M38" s="16"/>
      <c r="N38" s="16"/>
      <c r="O38" s="16"/>
      <c r="P38" s="16"/>
    </row>
    <row r="40" customFormat="false" ht="12.75" hidden="false" customHeight="false" outlineLevel="0" collapsed="false">
      <c r="A40" s="13" t="s">
        <v>41</v>
      </c>
      <c r="B40" s="13"/>
      <c r="C40" s="13"/>
      <c r="D40" s="13"/>
      <c r="E40" s="13"/>
      <c r="F40" s="13"/>
      <c r="G40" s="13"/>
      <c r="H40" s="14" t="n">
        <f aca="false">SUM(H38,H26,H22,H18,H14)</f>
        <v>4058.07184</v>
      </c>
      <c r="I40" s="14" t="n">
        <f aca="false">SUM(I38,I26,I22,I18,I14)</f>
        <v>4615.84032</v>
      </c>
      <c r="J40" s="14" t="n">
        <f aca="false">SUM(J38,J26,J22,J18,J14)</f>
        <v>2416.03513</v>
      </c>
      <c r="K40" s="14" t="n">
        <f aca="false">SUM(K38,K26,K22,K18,K14)</f>
        <v>4115</v>
      </c>
      <c r="L40" s="14" t="n">
        <f aca="false">SUM(L38,L26,L22,L18,L14)</f>
        <v>3081</v>
      </c>
      <c r="M40" s="16"/>
      <c r="N40" s="16"/>
      <c r="O40" s="16"/>
      <c r="P40" s="16"/>
    </row>
    <row r="42" customFormat="false" ht="12.75" hidden="false" customHeight="false" outlineLevel="0" collapsed="false">
      <c r="A42" s="8" t="n">
        <v>8</v>
      </c>
      <c r="B42" s="8" t="n">
        <v>5213</v>
      </c>
      <c r="C42" s="8" t="n">
        <v>5132</v>
      </c>
      <c r="D42" s="8"/>
      <c r="E42" s="8"/>
      <c r="F42" s="8"/>
      <c r="G42" s="8"/>
      <c r="H42" s="9"/>
      <c r="I42" s="9" t="n">
        <v>1247.70311</v>
      </c>
      <c r="J42" s="9" t="n">
        <v>268.9985</v>
      </c>
      <c r="K42" s="9" t="n">
        <v>550</v>
      </c>
      <c r="L42" s="18"/>
      <c r="M42" s="11" t="s">
        <v>42</v>
      </c>
      <c r="N42" s="11"/>
      <c r="O42" s="11" t="s">
        <v>24</v>
      </c>
      <c r="P42" s="11"/>
    </row>
    <row r="43" customFormat="false" ht="12.75" hidden="false" customHeight="false" outlineLevel="0" collapsed="false">
      <c r="A43" s="8" t="n">
        <v>8</v>
      </c>
      <c r="B43" s="8" t="n">
        <v>5213</v>
      </c>
      <c r="C43" s="8" t="n">
        <v>5133</v>
      </c>
      <c r="D43" s="8"/>
      <c r="E43" s="8"/>
      <c r="F43" s="8"/>
      <c r="G43" s="8"/>
      <c r="H43" s="9"/>
      <c r="I43" s="9"/>
      <c r="J43" s="9"/>
      <c r="K43" s="9" t="n">
        <v>446</v>
      </c>
      <c r="L43" s="18"/>
      <c r="M43" s="11" t="s">
        <v>43</v>
      </c>
      <c r="N43" s="11"/>
      <c r="O43" s="11" t="s">
        <v>24</v>
      </c>
      <c r="P43" s="11"/>
    </row>
    <row r="44" customFormat="false" ht="12.75" hidden="false" customHeight="false" outlineLevel="0" collapsed="false">
      <c r="A44" s="8" t="n">
        <v>8</v>
      </c>
      <c r="B44" s="8" t="n">
        <v>5213</v>
      </c>
      <c r="C44" s="8" t="n">
        <v>5137</v>
      </c>
      <c r="D44" s="8"/>
      <c r="E44" s="8"/>
      <c r="F44" s="8"/>
      <c r="G44" s="8"/>
      <c r="H44" s="9"/>
      <c r="I44" s="9" t="n">
        <v>56.246</v>
      </c>
      <c r="J44" s="9"/>
      <c r="K44" s="9"/>
      <c r="L44" s="18"/>
      <c r="M44" s="11" t="s">
        <v>44</v>
      </c>
      <c r="N44" s="11"/>
      <c r="O44" s="11" t="s">
        <v>24</v>
      </c>
      <c r="P44" s="11"/>
    </row>
    <row r="45" customFormat="false" ht="12.75" hidden="false" customHeight="false" outlineLevel="0" collapsed="false">
      <c r="A45" s="8" t="n">
        <v>8</v>
      </c>
      <c r="B45" s="8" t="n">
        <v>5213</v>
      </c>
      <c r="C45" s="8" t="n">
        <v>5139</v>
      </c>
      <c r="D45" s="8"/>
      <c r="E45" s="8"/>
      <c r="F45" s="8"/>
      <c r="G45" s="8"/>
      <c r="H45" s="9"/>
      <c r="I45" s="9" t="n">
        <v>35.653</v>
      </c>
      <c r="J45" s="9"/>
      <c r="K45" s="9"/>
      <c r="L45" s="18"/>
      <c r="M45" s="11" t="s">
        <v>45</v>
      </c>
      <c r="N45" s="11"/>
      <c r="O45" s="11" t="s">
        <v>24</v>
      </c>
      <c r="P45" s="11"/>
    </row>
    <row r="46" customFormat="false" ht="12.75" hidden="false" customHeight="false" outlineLevel="0" collapsed="false">
      <c r="A46" s="8" t="n">
        <v>8</v>
      </c>
      <c r="B46" s="8" t="n">
        <v>5213</v>
      </c>
      <c r="C46" s="8" t="n">
        <v>5169</v>
      </c>
      <c r="D46" s="8"/>
      <c r="E46" s="8"/>
      <c r="F46" s="8"/>
      <c r="G46" s="8"/>
      <c r="H46" s="9"/>
      <c r="I46" s="9" t="n">
        <v>5.15435</v>
      </c>
      <c r="J46" s="9" t="n">
        <v>298.39</v>
      </c>
      <c r="K46" s="9" t="n">
        <v>450</v>
      </c>
      <c r="L46" s="18"/>
      <c r="M46" s="11" t="s">
        <v>46</v>
      </c>
      <c r="N46" s="11"/>
      <c r="O46" s="11" t="s">
        <v>24</v>
      </c>
      <c r="P46" s="11"/>
    </row>
    <row r="47" customFormat="false" ht="12.75" hidden="false" customHeight="false" outlineLevel="0" collapsed="false">
      <c r="A47" s="8" t="n">
        <v>8</v>
      </c>
      <c r="B47" s="8" t="n">
        <v>5213</v>
      </c>
      <c r="C47" s="8" t="n">
        <v>5903</v>
      </c>
      <c r="D47" s="8"/>
      <c r="E47" s="8"/>
      <c r="F47" s="8"/>
      <c r="G47" s="8"/>
      <c r="H47" s="9"/>
      <c r="I47" s="9"/>
      <c r="J47" s="9"/>
      <c r="K47" s="9" t="n">
        <v>554</v>
      </c>
      <c r="L47" s="18" t="n">
        <v>500</v>
      </c>
      <c r="M47" s="11" t="s">
        <v>47</v>
      </c>
      <c r="N47" s="11"/>
      <c r="O47" s="11" t="s">
        <v>24</v>
      </c>
      <c r="P47" s="11"/>
    </row>
    <row r="48" customFormat="false" ht="12.75" hidden="false" customHeight="false" outlineLevel="0" collapsed="false">
      <c r="A48" s="8" t="n">
        <v>8</v>
      </c>
      <c r="B48" s="8" t="n">
        <v>6112</v>
      </c>
      <c r="C48" s="8" t="n">
        <v>5139</v>
      </c>
      <c r="D48" s="8"/>
      <c r="E48" s="8"/>
      <c r="F48" s="8"/>
      <c r="G48" s="8"/>
      <c r="H48" s="9" t="n">
        <v>1.705</v>
      </c>
      <c r="I48" s="9" t="n">
        <v>0.5</v>
      </c>
      <c r="J48" s="9" t="n">
        <v>2</v>
      </c>
      <c r="K48" s="9" t="n">
        <v>2</v>
      </c>
      <c r="L48" s="18"/>
      <c r="M48" s="11" t="s">
        <v>45</v>
      </c>
      <c r="N48" s="11"/>
      <c r="O48" s="11" t="s">
        <v>48</v>
      </c>
      <c r="P48" s="11"/>
    </row>
    <row r="49" customFormat="false" ht="12.75" hidden="false" customHeight="false" outlineLevel="0" collapsed="false">
      <c r="A49" s="8" t="n">
        <v>8</v>
      </c>
      <c r="B49" s="8" t="n">
        <v>6112</v>
      </c>
      <c r="C49" s="8" t="n">
        <v>5169</v>
      </c>
      <c r="D49" s="8"/>
      <c r="E49" s="8"/>
      <c r="F49" s="8"/>
      <c r="G49" s="8"/>
      <c r="H49" s="9" t="n">
        <v>92.8051</v>
      </c>
      <c r="I49" s="9" t="n">
        <v>6.23293</v>
      </c>
      <c r="J49" s="9"/>
      <c r="K49" s="9" t="n">
        <v>18</v>
      </c>
      <c r="L49" s="18" t="n">
        <v>20</v>
      </c>
      <c r="M49" s="11" t="s">
        <v>46</v>
      </c>
      <c r="N49" s="11"/>
      <c r="O49" s="11" t="s">
        <v>48</v>
      </c>
      <c r="P49" s="11"/>
    </row>
    <row r="50" customFormat="false" ht="12.75" hidden="false" customHeight="false" outlineLevel="0" collapsed="false">
      <c r="A50" s="8" t="n">
        <v>8</v>
      </c>
      <c r="B50" s="8" t="n">
        <v>6112</v>
      </c>
      <c r="C50" s="8" t="n">
        <v>5175</v>
      </c>
      <c r="D50" s="8"/>
      <c r="E50" s="8"/>
      <c r="F50" s="8"/>
      <c r="G50" s="8"/>
      <c r="H50" s="9" t="n">
        <v>46.05</v>
      </c>
      <c r="I50" s="9" t="n">
        <v>18.824</v>
      </c>
      <c r="J50" s="9" t="n">
        <v>3.81</v>
      </c>
      <c r="K50" s="9" t="n">
        <v>35</v>
      </c>
      <c r="L50" s="18" t="n">
        <v>35</v>
      </c>
      <c r="M50" s="11" t="s">
        <v>49</v>
      </c>
      <c r="N50" s="11"/>
      <c r="O50" s="11" t="s">
        <v>48</v>
      </c>
      <c r="P50" s="11"/>
    </row>
    <row r="51" customFormat="false" ht="12.75" hidden="false" customHeight="false" outlineLevel="0" collapsed="false">
      <c r="A51" s="8" t="n">
        <v>8</v>
      </c>
      <c r="B51" s="8" t="n">
        <v>6171</v>
      </c>
      <c r="C51" s="8" t="n">
        <v>5132</v>
      </c>
      <c r="D51" s="8"/>
      <c r="E51" s="8"/>
      <c r="F51" s="8"/>
      <c r="G51" s="8" t="n">
        <v>13011</v>
      </c>
      <c r="H51" s="9" t="n">
        <v>17</v>
      </c>
      <c r="I51" s="9" t="n">
        <v>25</v>
      </c>
      <c r="J51" s="9"/>
      <c r="K51" s="9" t="n">
        <v>20</v>
      </c>
      <c r="L51" s="18"/>
      <c r="M51" s="11" t="s">
        <v>42</v>
      </c>
      <c r="N51" s="11"/>
      <c r="O51" s="11" t="s">
        <v>28</v>
      </c>
      <c r="P51" s="11" t="s">
        <v>19</v>
      </c>
    </row>
    <row r="52" customFormat="false" ht="12.75" hidden="false" customHeight="false" outlineLevel="0" collapsed="false">
      <c r="A52" s="8" t="n">
        <v>8</v>
      </c>
      <c r="B52" s="8" t="n">
        <v>6171</v>
      </c>
      <c r="C52" s="8" t="n">
        <v>5132</v>
      </c>
      <c r="D52" s="8"/>
      <c r="E52" s="8"/>
      <c r="F52" s="8"/>
      <c r="G52" s="8" t="n">
        <v>13015</v>
      </c>
      <c r="H52" s="9" t="n">
        <v>8</v>
      </c>
      <c r="I52" s="9" t="n">
        <v>12</v>
      </c>
      <c r="J52" s="9"/>
      <c r="K52" s="9" t="n">
        <v>25</v>
      </c>
      <c r="L52" s="18"/>
      <c r="M52" s="11" t="s">
        <v>42</v>
      </c>
      <c r="N52" s="11"/>
      <c r="O52" s="11" t="s">
        <v>28</v>
      </c>
      <c r="P52" s="11" t="s">
        <v>20</v>
      </c>
    </row>
    <row r="53" customFormat="false" ht="12.75" hidden="false" customHeight="false" outlineLevel="0" collapsed="false">
      <c r="A53" s="8" t="n">
        <v>8</v>
      </c>
      <c r="B53" s="8" t="n">
        <v>6171</v>
      </c>
      <c r="C53" s="8" t="n">
        <v>5132</v>
      </c>
      <c r="D53" s="8"/>
      <c r="E53" s="8"/>
      <c r="F53" s="8"/>
      <c r="G53" s="8"/>
      <c r="H53" s="9" t="n">
        <v>73.18486</v>
      </c>
      <c r="I53" s="9" t="n">
        <v>47.04693</v>
      </c>
      <c r="J53" s="9" t="n">
        <v>7.82026</v>
      </c>
      <c r="K53" s="9" t="n">
        <v>90</v>
      </c>
      <c r="L53" s="18" t="n">
        <v>90</v>
      </c>
      <c r="M53" s="11" t="s">
        <v>42</v>
      </c>
      <c r="N53" s="11"/>
      <c r="O53" s="11" t="s">
        <v>28</v>
      </c>
      <c r="P53" s="11"/>
    </row>
    <row r="54" customFormat="false" ht="12.75" hidden="false" customHeight="false" outlineLevel="0" collapsed="false">
      <c r="A54" s="8" t="n">
        <v>8</v>
      </c>
      <c r="B54" s="8" t="n">
        <v>6171</v>
      </c>
      <c r="C54" s="8" t="n">
        <v>5133</v>
      </c>
      <c r="D54" s="8"/>
      <c r="E54" s="8"/>
      <c r="F54" s="8"/>
      <c r="G54" s="8" t="n">
        <v>13015</v>
      </c>
      <c r="H54" s="9"/>
      <c r="I54" s="9"/>
      <c r="J54" s="9"/>
      <c r="K54" s="9" t="n">
        <v>2</v>
      </c>
      <c r="L54" s="18"/>
      <c r="M54" s="11" t="s">
        <v>43</v>
      </c>
      <c r="N54" s="11"/>
      <c r="O54" s="11" t="s">
        <v>28</v>
      </c>
      <c r="P54" s="11" t="s">
        <v>20</v>
      </c>
    </row>
    <row r="55" customFormat="false" ht="12.75" hidden="false" customHeight="false" outlineLevel="0" collapsed="false">
      <c r="A55" s="8" t="n">
        <v>8</v>
      </c>
      <c r="B55" s="8" t="n">
        <v>6171</v>
      </c>
      <c r="C55" s="8" t="n">
        <v>5133</v>
      </c>
      <c r="D55" s="8"/>
      <c r="E55" s="8"/>
      <c r="F55" s="8"/>
      <c r="G55" s="8"/>
      <c r="H55" s="9" t="n">
        <v>4.981</v>
      </c>
      <c r="I55" s="9"/>
      <c r="J55" s="9"/>
      <c r="K55" s="9" t="n">
        <v>5</v>
      </c>
      <c r="L55" s="18" t="n">
        <v>5</v>
      </c>
      <c r="M55" s="11" t="s">
        <v>43</v>
      </c>
      <c r="N55" s="11"/>
      <c r="O55" s="11" t="s">
        <v>28</v>
      </c>
      <c r="P55" s="11"/>
    </row>
    <row r="56" customFormat="false" ht="12.75" hidden="false" customHeight="false" outlineLevel="0" collapsed="false">
      <c r="A56" s="8" t="n">
        <v>8</v>
      </c>
      <c r="B56" s="8" t="n">
        <v>6171</v>
      </c>
      <c r="C56" s="8" t="n">
        <v>5136</v>
      </c>
      <c r="D56" s="8"/>
      <c r="E56" s="8"/>
      <c r="F56" s="8"/>
      <c r="G56" s="8" t="n">
        <v>13011</v>
      </c>
      <c r="H56" s="9" t="n">
        <v>5</v>
      </c>
      <c r="I56" s="9" t="n">
        <v>5</v>
      </c>
      <c r="J56" s="9"/>
      <c r="K56" s="9"/>
      <c r="L56" s="18"/>
      <c r="M56" s="11" t="s">
        <v>50</v>
      </c>
      <c r="N56" s="11"/>
      <c r="O56" s="11" t="s">
        <v>28</v>
      </c>
      <c r="P56" s="11" t="s">
        <v>19</v>
      </c>
    </row>
    <row r="57" customFormat="false" ht="12.75" hidden="false" customHeight="false" outlineLevel="0" collapsed="false">
      <c r="A57" s="8" t="n">
        <v>8</v>
      </c>
      <c r="B57" s="8" t="n">
        <v>6171</v>
      </c>
      <c r="C57" s="8" t="n">
        <v>5136</v>
      </c>
      <c r="D57" s="8"/>
      <c r="E57" s="8"/>
      <c r="F57" s="8"/>
      <c r="G57" s="8"/>
      <c r="H57" s="9" t="n">
        <v>96.82506</v>
      </c>
      <c r="I57" s="9" t="n">
        <v>85.92569</v>
      </c>
      <c r="J57" s="9" t="n">
        <v>36.45509</v>
      </c>
      <c r="K57" s="9" t="n">
        <v>100</v>
      </c>
      <c r="L57" s="18" t="n">
        <v>90</v>
      </c>
      <c r="M57" s="11" t="s">
        <v>50</v>
      </c>
      <c r="N57" s="11"/>
      <c r="O57" s="11" t="s">
        <v>28</v>
      </c>
      <c r="P57" s="11"/>
    </row>
    <row r="58" customFormat="false" ht="12.75" hidden="false" customHeight="false" outlineLevel="0" collapsed="false">
      <c r="A58" s="8" t="n">
        <v>8</v>
      </c>
      <c r="B58" s="8" t="n">
        <v>6171</v>
      </c>
      <c r="C58" s="8" t="n">
        <v>5139</v>
      </c>
      <c r="D58" s="8"/>
      <c r="E58" s="8"/>
      <c r="F58" s="8"/>
      <c r="G58" s="8"/>
      <c r="H58" s="9" t="n">
        <v>27.131</v>
      </c>
      <c r="I58" s="9" t="n">
        <v>22.401</v>
      </c>
      <c r="J58" s="9" t="n">
        <v>8.67</v>
      </c>
      <c r="K58" s="9" t="n">
        <v>30</v>
      </c>
      <c r="L58" s="18" t="n">
        <v>20</v>
      </c>
      <c r="M58" s="11" t="s">
        <v>45</v>
      </c>
      <c r="N58" s="11"/>
      <c r="O58" s="11" t="s">
        <v>28</v>
      </c>
      <c r="P58" s="11"/>
    </row>
    <row r="59" customFormat="false" ht="12.75" hidden="false" customHeight="false" outlineLevel="0" collapsed="false">
      <c r="A59" s="8" t="n">
        <v>8</v>
      </c>
      <c r="B59" s="8" t="n">
        <v>6171</v>
      </c>
      <c r="C59" s="8" t="n">
        <v>5156</v>
      </c>
      <c r="D59" s="8"/>
      <c r="E59" s="8"/>
      <c r="F59" s="8"/>
      <c r="G59" s="8"/>
      <c r="H59" s="9"/>
      <c r="I59" s="9"/>
      <c r="J59" s="9" t="n">
        <v>-2.632</v>
      </c>
      <c r="K59" s="9"/>
      <c r="L59" s="18"/>
      <c r="M59" s="11" t="s">
        <v>51</v>
      </c>
      <c r="N59" s="11"/>
      <c r="O59" s="11" t="s">
        <v>28</v>
      </c>
      <c r="P59" s="11"/>
    </row>
    <row r="60" customFormat="false" ht="12.75" hidden="false" customHeight="false" outlineLevel="0" collapsed="false">
      <c r="A60" s="8" t="n">
        <v>8</v>
      </c>
      <c r="B60" s="8" t="n">
        <v>6171</v>
      </c>
      <c r="C60" s="8" t="n">
        <v>5161</v>
      </c>
      <c r="D60" s="8"/>
      <c r="E60" s="8"/>
      <c r="F60" s="8"/>
      <c r="G60" s="8" t="n">
        <v>13011</v>
      </c>
      <c r="H60" s="9" t="n">
        <v>33</v>
      </c>
      <c r="I60" s="9" t="n">
        <v>21</v>
      </c>
      <c r="J60" s="9"/>
      <c r="K60" s="9" t="n">
        <v>10</v>
      </c>
      <c r="L60" s="18"/>
      <c r="M60" s="11" t="s">
        <v>52</v>
      </c>
      <c r="N60" s="11"/>
      <c r="O60" s="11" t="s">
        <v>28</v>
      </c>
      <c r="P60" s="11" t="s">
        <v>19</v>
      </c>
    </row>
    <row r="61" customFormat="false" ht="12.75" hidden="false" customHeight="false" outlineLevel="0" collapsed="false">
      <c r="A61" s="8" t="n">
        <v>8</v>
      </c>
      <c r="B61" s="8" t="n">
        <v>6171</v>
      </c>
      <c r="C61" s="8" t="n">
        <v>5161</v>
      </c>
      <c r="D61" s="8"/>
      <c r="E61" s="8"/>
      <c r="F61" s="8"/>
      <c r="G61" s="8"/>
      <c r="H61" s="9" t="n">
        <v>1081.3261</v>
      </c>
      <c r="I61" s="9" t="n">
        <v>1397.41244</v>
      </c>
      <c r="J61" s="9" t="n">
        <v>818.3436</v>
      </c>
      <c r="K61" s="9" t="n">
        <v>1800</v>
      </c>
      <c r="L61" s="18" t="n">
        <v>1800</v>
      </c>
      <c r="M61" s="11" t="s">
        <v>52</v>
      </c>
      <c r="N61" s="11"/>
      <c r="O61" s="11" t="s">
        <v>28</v>
      </c>
      <c r="P61" s="11"/>
    </row>
    <row r="62" customFormat="false" ht="12.75" hidden="false" customHeight="false" outlineLevel="0" collapsed="false">
      <c r="A62" s="8" t="n">
        <v>8</v>
      </c>
      <c r="B62" s="8" t="n">
        <v>6171</v>
      </c>
      <c r="C62" s="8" t="n">
        <v>5167</v>
      </c>
      <c r="D62" s="8"/>
      <c r="E62" s="8"/>
      <c r="F62" s="8"/>
      <c r="G62" s="8" t="n">
        <v>13011</v>
      </c>
      <c r="H62" s="9" t="n">
        <v>241</v>
      </c>
      <c r="I62" s="9" t="n">
        <v>143</v>
      </c>
      <c r="J62" s="9"/>
      <c r="K62" s="9" t="n">
        <v>200</v>
      </c>
      <c r="L62" s="18"/>
      <c r="M62" s="11" t="s">
        <v>53</v>
      </c>
      <c r="N62" s="11"/>
      <c r="O62" s="11" t="s">
        <v>28</v>
      </c>
      <c r="P62" s="11" t="s">
        <v>19</v>
      </c>
    </row>
    <row r="63" customFormat="false" ht="12.75" hidden="false" customHeight="false" outlineLevel="0" collapsed="false">
      <c r="A63" s="8" t="n">
        <v>8</v>
      </c>
      <c r="B63" s="8" t="n">
        <v>6171</v>
      </c>
      <c r="C63" s="8" t="n">
        <v>5167</v>
      </c>
      <c r="D63" s="8"/>
      <c r="E63" s="8"/>
      <c r="F63" s="8"/>
      <c r="G63" s="8" t="n">
        <v>13015</v>
      </c>
      <c r="H63" s="9" t="n">
        <v>77</v>
      </c>
      <c r="I63" s="9" t="n">
        <v>39</v>
      </c>
      <c r="J63" s="9"/>
      <c r="K63" s="9" t="n">
        <v>100</v>
      </c>
      <c r="L63" s="18"/>
      <c r="M63" s="11" t="s">
        <v>53</v>
      </c>
      <c r="N63" s="11"/>
      <c r="O63" s="11" t="s">
        <v>28</v>
      </c>
      <c r="P63" s="11" t="s">
        <v>20</v>
      </c>
    </row>
    <row r="64" customFormat="false" ht="12.75" hidden="false" customHeight="false" outlineLevel="0" collapsed="false">
      <c r="A64" s="8" t="n">
        <v>8</v>
      </c>
      <c r="B64" s="8" t="n">
        <v>6171</v>
      </c>
      <c r="C64" s="8" t="n">
        <v>5167</v>
      </c>
      <c r="D64" s="8"/>
      <c r="E64" s="8"/>
      <c r="F64" s="8"/>
      <c r="G64" s="8"/>
      <c r="H64" s="9" t="n">
        <v>1580.58544</v>
      </c>
      <c r="I64" s="9" t="n">
        <v>996.48825</v>
      </c>
      <c r="J64" s="9" t="n">
        <v>650.2409</v>
      </c>
      <c r="K64" s="9" t="n">
        <v>1800</v>
      </c>
      <c r="L64" s="18" t="n">
        <v>1800</v>
      </c>
      <c r="M64" s="11" t="s">
        <v>53</v>
      </c>
      <c r="N64" s="11"/>
      <c r="O64" s="11" t="s">
        <v>28</v>
      </c>
      <c r="P64" s="11"/>
    </row>
    <row r="65" customFormat="false" ht="12.75" hidden="false" customHeight="false" outlineLevel="0" collapsed="false">
      <c r="A65" s="8" t="n">
        <v>8</v>
      </c>
      <c r="B65" s="8" t="n">
        <v>6171</v>
      </c>
      <c r="C65" s="8" t="n">
        <v>5173</v>
      </c>
      <c r="D65" s="8"/>
      <c r="E65" s="8"/>
      <c r="F65" s="8"/>
      <c r="G65" s="8" t="n">
        <v>13011</v>
      </c>
      <c r="H65" s="9" t="n">
        <v>31</v>
      </c>
      <c r="I65" s="9" t="n">
        <v>35</v>
      </c>
      <c r="J65" s="9"/>
      <c r="K65" s="9" t="n">
        <v>5</v>
      </c>
      <c r="L65" s="18"/>
      <c r="M65" s="11" t="s">
        <v>54</v>
      </c>
      <c r="N65" s="11"/>
      <c r="O65" s="11" t="s">
        <v>28</v>
      </c>
      <c r="P65" s="11" t="s">
        <v>19</v>
      </c>
    </row>
    <row r="66" customFormat="false" ht="12.75" hidden="false" customHeight="false" outlineLevel="0" collapsed="false">
      <c r="A66" s="8" t="n">
        <v>8</v>
      </c>
      <c r="B66" s="8" t="n">
        <v>6171</v>
      </c>
      <c r="C66" s="8" t="n">
        <v>5173</v>
      </c>
      <c r="D66" s="8"/>
      <c r="E66" s="8"/>
      <c r="F66" s="8"/>
      <c r="G66" s="8" t="n">
        <v>13015</v>
      </c>
      <c r="H66" s="9" t="n">
        <v>11</v>
      </c>
      <c r="I66" s="9" t="n">
        <v>8</v>
      </c>
      <c r="J66" s="9"/>
      <c r="K66" s="9" t="n">
        <v>6</v>
      </c>
      <c r="L66" s="18"/>
      <c r="M66" s="11" t="s">
        <v>54</v>
      </c>
      <c r="N66" s="11"/>
      <c r="O66" s="11" t="s">
        <v>28</v>
      </c>
      <c r="P66" s="11" t="s">
        <v>20</v>
      </c>
    </row>
    <row r="67" customFormat="false" ht="12.75" hidden="false" customHeight="false" outlineLevel="0" collapsed="false">
      <c r="A67" s="8" t="n">
        <v>8</v>
      </c>
      <c r="B67" s="8" t="n">
        <v>6171</v>
      </c>
      <c r="C67" s="8" t="n">
        <v>5173</v>
      </c>
      <c r="D67" s="8"/>
      <c r="E67" s="8"/>
      <c r="F67" s="8"/>
      <c r="G67" s="8"/>
      <c r="H67" s="9" t="n">
        <v>394.06101</v>
      </c>
      <c r="I67" s="9" t="n">
        <v>122.145</v>
      </c>
      <c r="J67" s="9" t="n">
        <v>14.557</v>
      </c>
      <c r="K67" s="9" t="n">
        <v>500</v>
      </c>
      <c r="L67" s="18" t="n">
        <v>500</v>
      </c>
      <c r="M67" s="11" t="s">
        <v>54</v>
      </c>
      <c r="N67" s="11"/>
      <c r="O67" s="11" t="s">
        <v>28</v>
      </c>
      <c r="P67" s="11"/>
    </row>
    <row r="68" customFormat="false" ht="12.75" hidden="false" customHeight="false" outlineLevel="0" collapsed="false">
      <c r="A68" s="8" t="n">
        <v>8</v>
      </c>
      <c r="B68" s="8" t="n">
        <v>6171</v>
      </c>
      <c r="C68" s="8" t="n">
        <v>5175</v>
      </c>
      <c r="D68" s="8"/>
      <c r="E68" s="8"/>
      <c r="F68" s="8"/>
      <c r="G68" s="8"/>
      <c r="H68" s="9" t="n">
        <v>369.40613</v>
      </c>
      <c r="I68" s="9" t="n">
        <v>273.18129</v>
      </c>
      <c r="J68" s="9" t="n">
        <v>88.0502</v>
      </c>
      <c r="K68" s="9" t="n">
        <v>402</v>
      </c>
      <c r="L68" s="18" t="n">
        <v>400</v>
      </c>
      <c r="M68" s="11" t="s">
        <v>49</v>
      </c>
      <c r="N68" s="11"/>
      <c r="O68" s="11" t="s">
        <v>28</v>
      </c>
      <c r="P68" s="11"/>
    </row>
    <row r="69" customFormat="false" ht="12.75" hidden="false" customHeight="false" outlineLevel="0" collapsed="false">
      <c r="A69" s="8" t="n">
        <v>8</v>
      </c>
      <c r="B69" s="8" t="n">
        <v>6171</v>
      </c>
      <c r="C69" s="8" t="n">
        <v>5194</v>
      </c>
      <c r="D69" s="8"/>
      <c r="E69" s="8"/>
      <c r="F69" s="8"/>
      <c r="G69" s="8"/>
      <c r="H69" s="9" t="n">
        <v>125</v>
      </c>
      <c r="I69" s="9" t="n">
        <v>141</v>
      </c>
      <c r="J69" s="9" t="n">
        <v>73.999</v>
      </c>
      <c r="K69" s="9" t="n">
        <v>210</v>
      </c>
      <c r="L69" s="18" t="n">
        <v>220</v>
      </c>
      <c r="M69" s="11" t="s">
        <v>55</v>
      </c>
      <c r="N69" s="11"/>
      <c r="O69" s="11" t="s">
        <v>28</v>
      </c>
      <c r="P69" s="11"/>
    </row>
    <row r="70" customFormat="false" ht="12.75" hidden="false" customHeight="false" outlineLevel="0" collapsed="false">
      <c r="A70" s="8" t="n">
        <v>8</v>
      </c>
      <c r="B70" s="8" t="n">
        <v>6171</v>
      </c>
      <c r="C70" s="8" t="n">
        <v>5499</v>
      </c>
      <c r="D70" s="8"/>
      <c r="E70" s="8"/>
      <c r="F70" s="8"/>
      <c r="G70" s="8"/>
      <c r="H70" s="9" t="n">
        <v>110</v>
      </c>
      <c r="I70" s="9" t="n">
        <v>55</v>
      </c>
      <c r="J70" s="9" t="n">
        <v>15</v>
      </c>
      <c r="K70" s="9" t="n">
        <v>150</v>
      </c>
      <c r="L70" s="18" t="n">
        <v>150</v>
      </c>
      <c r="M70" s="11" t="s">
        <v>56</v>
      </c>
      <c r="N70" s="11"/>
      <c r="O70" s="11" t="s">
        <v>28</v>
      </c>
      <c r="P70" s="11"/>
    </row>
    <row r="71" customFormat="false" ht="12.75" hidden="false" customHeight="false" outlineLevel="0" collapsed="false">
      <c r="A71" s="8" t="n">
        <v>8</v>
      </c>
      <c r="B71" s="8" t="n">
        <v>6171</v>
      </c>
      <c r="C71" s="8" t="n">
        <v>5660</v>
      </c>
      <c r="D71" s="8"/>
      <c r="E71" s="8"/>
      <c r="F71" s="8"/>
      <c r="G71" s="8"/>
      <c r="H71" s="9"/>
      <c r="I71" s="9"/>
      <c r="J71" s="9"/>
      <c r="K71" s="9" t="n">
        <v>105</v>
      </c>
      <c r="L71" s="18" t="n">
        <v>90</v>
      </c>
      <c r="M71" s="11" t="s">
        <v>57</v>
      </c>
      <c r="N71" s="11"/>
      <c r="O71" s="11" t="s">
        <v>28</v>
      </c>
      <c r="P71" s="11"/>
    </row>
    <row r="72" customFormat="false" ht="12.75" hidden="false" customHeight="false" outlineLevel="0" collapsed="false">
      <c r="A72" s="8" t="n">
        <v>8</v>
      </c>
      <c r="B72" s="8" t="n">
        <v>6310</v>
      </c>
      <c r="C72" s="8" t="n">
        <v>5142</v>
      </c>
      <c r="D72" s="8"/>
      <c r="E72" s="8"/>
      <c r="F72" s="8"/>
      <c r="G72" s="8"/>
      <c r="H72" s="9"/>
      <c r="I72" s="9" t="n">
        <v>-0.46764</v>
      </c>
      <c r="J72" s="9"/>
      <c r="K72" s="9" t="n">
        <v>3</v>
      </c>
      <c r="L72" s="18" t="n">
        <v>3</v>
      </c>
      <c r="M72" s="11" t="s">
        <v>58</v>
      </c>
      <c r="N72" s="11"/>
      <c r="O72" s="11" t="s">
        <v>59</v>
      </c>
      <c r="P72" s="11"/>
    </row>
    <row r="73" customFormat="false" ht="12.75" hidden="false" customHeight="false" outlineLevel="0" collapsed="false">
      <c r="A73" s="8" t="n">
        <v>8</v>
      </c>
      <c r="B73" s="8" t="n">
        <v>6310</v>
      </c>
      <c r="C73" s="8" t="n">
        <v>5163</v>
      </c>
      <c r="D73" s="8"/>
      <c r="E73" s="8"/>
      <c r="F73" s="8"/>
      <c r="G73" s="8"/>
      <c r="H73" s="9" t="n">
        <v>2.091</v>
      </c>
      <c r="I73" s="9" t="n">
        <v>0.318</v>
      </c>
      <c r="J73" s="9"/>
      <c r="K73" s="9" t="n">
        <v>6</v>
      </c>
      <c r="L73" s="18" t="n">
        <v>6</v>
      </c>
      <c r="M73" s="11" t="s">
        <v>60</v>
      </c>
      <c r="N73" s="11"/>
      <c r="O73" s="11" t="s">
        <v>59</v>
      </c>
      <c r="P73" s="11"/>
    </row>
    <row r="74" customFormat="false" ht="12.75" hidden="false" customHeight="false" outlineLevel="0" collapsed="false">
      <c r="A74" s="8" t="n">
        <v>8</v>
      </c>
      <c r="B74" s="8" t="n">
        <v>6399</v>
      </c>
      <c r="C74" s="8" t="n">
        <v>5499</v>
      </c>
      <c r="D74" s="8"/>
      <c r="E74" s="8"/>
      <c r="F74" s="8"/>
      <c r="G74" s="8"/>
      <c r="H74" s="9" t="n">
        <v>9.056</v>
      </c>
      <c r="I74" s="9" t="n">
        <v>13.836</v>
      </c>
      <c r="J74" s="9" t="n">
        <v>4.249</v>
      </c>
      <c r="K74" s="9" t="n">
        <v>25</v>
      </c>
      <c r="L74" s="18" t="n">
        <v>25</v>
      </c>
      <c r="M74" s="11" t="s">
        <v>56</v>
      </c>
      <c r="N74" s="11"/>
      <c r="O74" s="11" t="s">
        <v>61</v>
      </c>
      <c r="P74" s="11"/>
    </row>
    <row r="76" customFormat="false" ht="12.75" hidden="false" customHeight="false" outlineLevel="0" collapsed="false">
      <c r="A76" s="13" t="s">
        <v>30</v>
      </c>
      <c r="B76" s="13"/>
      <c r="C76" s="13"/>
      <c r="D76" s="13"/>
      <c r="E76" s="13"/>
      <c r="F76" s="13"/>
      <c r="G76" s="13"/>
      <c r="H76" s="14" t="n">
        <f aca="false">SUM(H41:H75)</f>
        <v>4437.2077</v>
      </c>
      <c r="I76" s="14" t="n">
        <f aca="false">SUM(I41:I75)</f>
        <v>4812.60035</v>
      </c>
      <c r="J76" s="14" t="n">
        <f aca="false">SUM(J41:J75)</f>
        <v>2287.95155</v>
      </c>
      <c r="K76" s="14" t="n">
        <f aca="false">SUM(K41:K75)</f>
        <v>7649</v>
      </c>
      <c r="L76" s="14" t="n">
        <f aca="false">SUM(L41:L75)</f>
        <v>5754</v>
      </c>
      <c r="M76" s="16"/>
      <c r="N76" s="16"/>
      <c r="O76" s="16"/>
      <c r="P76" s="16"/>
    </row>
    <row r="78" customFormat="false" ht="12.75" hidden="false" customHeight="false" outlineLevel="0" collapsed="false">
      <c r="A78" s="8" t="n">
        <v>8</v>
      </c>
      <c r="B78" s="8" t="n">
        <v>6171</v>
      </c>
      <c r="C78" s="8" t="n">
        <v>5169</v>
      </c>
      <c r="D78" s="8" t="n">
        <v>801</v>
      </c>
      <c r="E78" s="19"/>
      <c r="F78" s="8"/>
      <c r="G78" s="8"/>
      <c r="H78" s="9" t="n">
        <v>1272.7802</v>
      </c>
      <c r="I78" s="9" t="n">
        <v>373.9984</v>
      </c>
      <c r="J78" s="9" t="n">
        <v>81.896</v>
      </c>
      <c r="K78" s="9" t="n">
        <v>1700</v>
      </c>
      <c r="L78" s="18" t="n">
        <v>1700</v>
      </c>
      <c r="M78" s="11" t="s">
        <v>46</v>
      </c>
      <c r="N78" s="11" t="s">
        <v>62</v>
      </c>
      <c r="O78" s="11" t="s">
        <v>28</v>
      </c>
      <c r="P78" s="11"/>
    </row>
    <row r="80" customFormat="false" ht="12.75" hidden="false" customHeight="false" outlineLevel="0" collapsed="false">
      <c r="A80" s="13" t="s">
        <v>62</v>
      </c>
      <c r="B80" s="13"/>
      <c r="C80" s="13"/>
      <c r="D80" s="13"/>
      <c r="E80" s="13"/>
      <c r="F80" s="13"/>
      <c r="G80" s="13"/>
      <c r="H80" s="14" t="n">
        <f aca="false">SUM(H77:H79)</f>
        <v>1272.7802</v>
      </c>
      <c r="I80" s="14" t="n">
        <f aca="false">SUM(I77:I79)</f>
        <v>373.9984</v>
      </c>
      <c r="J80" s="14" t="n">
        <f aca="false">SUM(J77:J79)</f>
        <v>81.896</v>
      </c>
      <c r="K80" s="14" t="n">
        <f aca="false">SUM(K77:K79)</f>
        <v>1700</v>
      </c>
      <c r="L80" s="14" t="n">
        <f aca="false">SUM(L77:L79)</f>
        <v>1700</v>
      </c>
      <c r="M80" s="16"/>
      <c r="N80" s="16"/>
      <c r="O80" s="16"/>
      <c r="P80" s="16"/>
    </row>
    <row r="82" customFormat="false" ht="12.75" hidden="false" customHeight="false" outlineLevel="0" collapsed="false">
      <c r="A82" s="8" t="n">
        <v>8</v>
      </c>
      <c r="B82" s="8" t="n">
        <v>6171</v>
      </c>
      <c r="C82" s="8" t="n">
        <v>5169</v>
      </c>
      <c r="D82" s="8" t="n">
        <v>802</v>
      </c>
      <c r="E82" s="19"/>
      <c r="F82" s="8"/>
      <c r="G82" s="8" t="n">
        <v>13011</v>
      </c>
      <c r="H82" s="9" t="n">
        <v>2</v>
      </c>
      <c r="I82" s="9" t="n">
        <v>4</v>
      </c>
      <c r="J82" s="9"/>
      <c r="K82" s="9"/>
      <c r="L82" s="18"/>
      <c r="M82" s="11" t="s">
        <v>46</v>
      </c>
      <c r="N82" s="11" t="s">
        <v>63</v>
      </c>
      <c r="O82" s="11" t="s">
        <v>28</v>
      </c>
      <c r="P82" s="11" t="s">
        <v>19</v>
      </c>
    </row>
    <row r="83" customFormat="false" ht="12.75" hidden="false" customHeight="false" outlineLevel="0" collapsed="false">
      <c r="A83" s="8" t="n">
        <v>8</v>
      </c>
      <c r="B83" s="8" t="n">
        <v>6171</v>
      </c>
      <c r="C83" s="8" t="n">
        <v>5169</v>
      </c>
      <c r="D83" s="8" t="n">
        <v>802</v>
      </c>
      <c r="E83" s="19"/>
      <c r="F83" s="8"/>
      <c r="G83" s="8"/>
      <c r="H83" s="9" t="n">
        <v>119.8805</v>
      </c>
      <c r="I83" s="9" t="n">
        <v>72.79</v>
      </c>
      <c r="J83" s="9" t="n">
        <v>62.7035</v>
      </c>
      <c r="K83" s="9" t="n">
        <v>130</v>
      </c>
      <c r="L83" s="18" t="n">
        <v>150</v>
      </c>
      <c r="M83" s="11" t="s">
        <v>46</v>
      </c>
      <c r="N83" s="11" t="s">
        <v>63</v>
      </c>
      <c r="O83" s="11" t="s">
        <v>28</v>
      </c>
      <c r="P83" s="11"/>
    </row>
    <row r="85" customFormat="false" ht="12.75" hidden="false" customHeight="false" outlineLevel="0" collapsed="false">
      <c r="A85" s="13" t="s">
        <v>63</v>
      </c>
      <c r="B85" s="13"/>
      <c r="C85" s="13"/>
      <c r="D85" s="13"/>
      <c r="E85" s="13"/>
      <c r="F85" s="13"/>
      <c r="G85" s="13"/>
      <c r="H85" s="14" t="n">
        <f aca="false">SUM(H81:H84)</f>
        <v>121.8805</v>
      </c>
      <c r="I85" s="14" t="n">
        <f aca="false">SUM(I81:I84)</f>
        <v>76.79</v>
      </c>
      <c r="J85" s="14" t="n">
        <f aca="false">SUM(J81:J84)</f>
        <v>62.7035</v>
      </c>
      <c r="K85" s="14" t="n">
        <f aca="false">SUM(K81:K84)</f>
        <v>130</v>
      </c>
      <c r="L85" s="14" t="n">
        <f aca="false">SUM(L81:L84)</f>
        <v>150</v>
      </c>
      <c r="M85" s="16"/>
      <c r="N85" s="16"/>
      <c r="O85" s="16"/>
      <c r="P85" s="16"/>
    </row>
    <row r="87" customFormat="false" ht="12.75" hidden="false" customHeight="false" outlineLevel="0" collapsed="false">
      <c r="A87" s="8" t="n">
        <v>8</v>
      </c>
      <c r="B87" s="8" t="n">
        <v>6171</v>
      </c>
      <c r="C87" s="8" t="n">
        <v>5169</v>
      </c>
      <c r="D87" s="8" t="n">
        <v>803</v>
      </c>
      <c r="E87" s="19"/>
      <c r="F87" s="8"/>
      <c r="G87" s="8" t="n">
        <v>13011</v>
      </c>
      <c r="H87" s="9" t="n">
        <v>12</v>
      </c>
      <c r="I87" s="9" t="n">
        <v>5</v>
      </c>
      <c r="J87" s="9"/>
      <c r="K87" s="9" t="n">
        <v>3</v>
      </c>
      <c r="L87" s="18" t="n">
        <v>0</v>
      </c>
      <c r="M87" s="11" t="s">
        <v>46</v>
      </c>
      <c r="N87" s="11" t="s">
        <v>64</v>
      </c>
      <c r="O87" s="11" t="s">
        <v>28</v>
      </c>
      <c r="P87" s="11" t="s">
        <v>19</v>
      </c>
    </row>
    <row r="88" customFormat="false" ht="12.75" hidden="false" customHeight="false" outlineLevel="0" collapsed="false">
      <c r="A88" s="8" t="n">
        <v>8</v>
      </c>
      <c r="B88" s="8" t="n">
        <v>6171</v>
      </c>
      <c r="C88" s="8" t="n">
        <v>5169</v>
      </c>
      <c r="D88" s="8" t="n">
        <v>803</v>
      </c>
      <c r="E88" s="19"/>
      <c r="F88" s="8"/>
      <c r="G88" s="8"/>
      <c r="H88" s="9" t="n">
        <v>126.99633</v>
      </c>
      <c r="I88" s="9" t="n">
        <v>60.77576</v>
      </c>
      <c r="J88" s="9" t="n">
        <v>20.4974</v>
      </c>
      <c r="K88" s="9" t="n">
        <v>100</v>
      </c>
      <c r="L88" s="18" t="n">
        <v>100</v>
      </c>
      <c r="M88" s="11" t="s">
        <v>46</v>
      </c>
      <c r="N88" s="11" t="s">
        <v>64</v>
      </c>
      <c r="O88" s="11" t="s">
        <v>28</v>
      </c>
      <c r="P88" s="11"/>
    </row>
    <row r="90" customFormat="false" ht="12.75" hidden="false" customHeight="false" outlineLevel="0" collapsed="false">
      <c r="A90" s="13" t="s">
        <v>64</v>
      </c>
      <c r="B90" s="13"/>
      <c r="C90" s="13"/>
      <c r="D90" s="13"/>
      <c r="E90" s="13"/>
      <c r="F90" s="13"/>
      <c r="G90" s="13"/>
      <c r="H90" s="14" t="n">
        <f aca="false">SUM(H86:H89)</f>
        <v>138.99633</v>
      </c>
      <c r="I90" s="14" t="n">
        <f aca="false">SUM(I86:I89)</f>
        <v>65.77576</v>
      </c>
      <c r="J90" s="14" t="n">
        <f aca="false">SUM(J86:J89)</f>
        <v>20.4974</v>
      </c>
      <c r="K90" s="14" t="n">
        <f aca="false">SUM(K86:K89)</f>
        <v>103</v>
      </c>
      <c r="L90" s="14" t="n">
        <f aca="false">SUM(L86:L89)</f>
        <v>100</v>
      </c>
      <c r="M90" s="16"/>
      <c r="N90" s="16"/>
      <c r="O90" s="16"/>
      <c r="P90" s="16"/>
    </row>
    <row r="92" customFormat="false" ht="12.75" hidden="false" customHeight="false" outlineLevel="0" collapsed="false">
      <c r="A92" s="8" t="n">
        <v>8</v>
      </c>
      <c r="B92" s="8" t="n">
        <v>6171</v>
      </c>
      <c r="C92" s="8" t="n">
        <v>5161</v>
      </c>
      <c r="D92" s="8" t="n">
        <v>804</v>
      </c>
      <c r="E92" s="19"/>
      <c r="F92" s="8"/>
      <c r="G92" s="8"/>
      <c r="H92" s="9" t="n">
        <v>1665.18661</v>
      </c>
      <c r="I92" s="9" t="n">
        <v>386.87855</v>
      </c>
      <c r="J92" s="9" t="n">
        <v>228.12928</v>
      </c>
      <c r="K92" s="9" t="n">
        <v>690</v>
      </c>
      <c r="L92" s="18" t="n">
        <v>700</v>
      </c>
      <c r="M92" s="11" t="s">
        <v>52</v>
      </c>
      <c r="N92" s="11" t="s">
        <v>65</v>
      </c>
      <c r="O92" s="11" t="s">
        <v>28</v>
      </c>
      <c r="P92" s="11"/>
    </row>
    <row r="94" customFormat="false" ht="12.75" hidden="false" customHeight="false" outlineLevel="0" collapsed="false">
      <c r="A94" s="13" t="s">
        <v>65</v>
      </c>
      <c r="B94" s="13"/>
      <c r="C94" s="13"/>
      <c r="D94" s="13"/>
      <c r="E94" s="13"/>
      <c r="F94" s="13"/>
      <c r="G94" s="13"/>
      <c r="H94" s="14" t="n">
        <f aca="false">SUM(H91:H93)</f>
        <v>1665.18661</v>
      </c>
      <c r="I94" s="14" t="n">
        <f aca="false">SUM(I91:I93)</f>
        <v>386.87855</v>
      </c>
      <c r="J94" s="14" t="n">
        <f aca="false">SUM(J91:J93)</f>
        <v>228.12928</v>
      </c>
      <c r="K94" s="14" t="n">
        <f aca="false">SUM(K91:K93)</f>
        <v>690</v>
      </c>
      <c r="L94" s="14" t="n">
        <f aca="false">SUM(L91:L93)</f>
        <v>700</v>
      </c>
      <c r="M94" s="16"/>
      <c r="N94" s="16"/>
      <c r="O94" s="16"/>
      <c r="P94" s="16"/>
    </row>
    <row r="96" customFormat="false" ht="12.75" hidden="false" customHeight="false" outlineLevel="0" collapsed="false">
      <c r="A96" s="8" t="n">
        <v>8</v>
      </c>
      <c r="B96" s="8" t="n">
        <v>6171</v>
      </c>
      <c r="C96" s="8" t="n">
        <v>5041</v>
      </c>
      <c r="D96" s="8" t="n">
        <v>888</v>
      </c>
      <c r="E96" s="19"/>
      <c r="F96" s="8"/>
      <c r="G96" s="8"/>
      <c r="H96" s="9" t="n">
        <v>8.333</v>
      </c>
      <c r="I96" s="9"/>
      <c r="J96" s="9"/>
      <c r="K96" s="9"/>
      <c r="L96" s="18"/>
      <c r="M96" s="11" t="s">
        <v>66</v>
      </c>
      <c r="N96" s="11" t="s">
        <v>35</v>
      </c>
      <c r="O96" s="11" t="s">
        <v>28</v>
      </c>
      <c r="P96" s="11"/>
    </row>
    <row r="97" customFormat="false" ht="12.75" hidden="false" customHeight="false" outlineLevel="0" collapsed="false">
      <c r="A97" s="8" t="n">
        <v>8</v>
      </c>
      <c r="B97" s="8" t="n">
        <v>6171</v>
      </c>
      <c r="C97" s="8" t="n">
        <v>5123</v>
      </c>
      <c r="D97" s="8" t="n">
        <v>888</v>
      </c>
      <c r="E97" s="19"/>
      <c r="F97" s="8"/>
      <c r="G97" s="8" t="n">
        <v>13011</v>
      </c>
      <c r="H97" s="9" t="n">
        <v>12</v>
      </c>
      <c r="I97" s="9"/>
      <c r="J97" s="9"/>
      <c r="K97" s="9"/>
      <c r="L97" s="20"/>
      <c r="M97" s="11" t="s">
        <v>67</v>
      </c>
      <c r="N97" s="11" t="s">
        <v>35</v>
      </c>
      <c r="O97" s="11" t="s">
        <v>28</v>
      </c>
      <c r="P97" s="11" t="s">
        <v>19</v>
      </c>
    </row>
    <row r="98" customFormat="false" ht="12.75" hidden="false" customHeight="false" outlineLevel="0" collapsed="false">
      <c r="A98" s="8" t="n">
        <v>8</v>
      </c>
      <c r="B98" s="8" t="n">
        <v>6171</v>
      </c>
      <c r="C98" s="8" t="n">
        <v>5123</v>
      </c>
      <c r="D98" s="8" t="n">
        <v>888</v>
      </c>
      <c r="E98" s="19"/>
      <c r="F98" s="8"/>
      <c r="G98" s="8"/>
      <c r="H98" s="9" t="n">
        <v>51.65447</v>
      </c>
      <c r="I98" s="9" t="n">
        <v>66.324</v>
      </c>
      <c r="J98" s="9"/>
      <c r="K98" s="9" t="n">
        <v>100</v>
      </c>
      <c r="L98" s="20" t="n">
        <v>50</v>
      </c>
      <c r="M98" s="11" t="s">
        <v>67</v>
      </c>
      <c r="N98" s="11" t="s">
        <v>35</v>
      </c>
      <c r="O98" s="11" t="s">
        <v>28</v>
      </c>
      <c r="P98" s="11"/>
    </row>
    <row r="99" customFormat="false" ht="12.75" hidden="false" customHeight="false" outlineLevel="0" collapsed="false">
      <c r="A99" s="8" t="n">
        <v>8</v>
      </c>
      <c r="B99" s="8" t="n">
        <v>6171</v>
      </c>
      <c r="C99" s="8" t="n">
        <v>5137</v>
      </c>
      <c r="D99" s="8" t="n">
        <v>888</v>
      </c>
      <c r="E99" s="19"/>
      <c r="F99" s="8"/>
      <c r="G99" s="8" t="n">
        <v>13011</v>
      </c>
      <c r="H99" s="9" t="n">
        <v>3</v>
      </c>
      <c r="I99" s="9" t="n">
        <v>8</v>
      </c>
      <c r="J99" s="9"/>
      <c r="K99" s="9" t="n">
        <v>94</v>
      </c>
      <c r="L99" s="18"/>
      <c r="M99" s="11" t="s">
        <v>44</v>
      </c>
      <c r="N99" s="11" t="s">
        <v>35</v>
      </c>
      <c r="O99" s="11" t="s">
        <v>28</v>
      </c>
      <c r="P99" s="11" t="s">
        <v>19</v>
      </c>
    </row>
    <row r="100" customFormat="false" ht="12.75" hidden="false" customHeight="false" outlineLevel="0" collapsed="false">
      <c r="A100" s="8" t="n">
        <v>8</v>
      </c>
      <c r="B100" s="8" t="n">
        <v>6171</v>
      </c>
      <c r="C100" s="8" t="n">
        <v>5137</v>
      </c>
      <c r="D100" s="8" t="n">
        <v>888</v>
      </c>
      <c r="E100" s="19"/>
      <c r="F100" s="8"/>
      <c r="G100" s="8" t="n">
        <v>13015</v>
      </c>
      <c r="H100" s="9"/>
      <c r="I100" s="9" t="n">
        <v>40</v>
      </c>
      <c r="J100" s="9"/>
      <c r="K100" s="9"/>
      <c r="L100" s="18"/>
      <c r="M100" s="11" t="s">
        <v>44</v>
      </c>
      <c r="N100" s="11" t="s">
        <v>35</v>
      </c>
      <c r="O100" s="11" t="s">
        <v>28</v>
      </c>
      <c r="P100" s="11" t="s">
        <v>20</v>
      </c>
    </row>
    <row r="101" customFormat="false" ht="12.75" hidden="false" customHeight="false" outlineLevel="0" collapsed="false">
      <c r="A101" s="8" t="n">
        <v>8</v>
      </c>
      <c r="B101" s="8" t="n">
        <v>6171</v>
      </c>
      <c r="C101" s="8" t="n">
        <v>5137</v>
      </c>
      <c r="D101" s="8" t="n">
        <v>888</v>
      </c>
      <c r="E101" s="19"/>
      <c r="F101" s="8"/>
      <c r="G101" s="8"/>
      <c r="H101" s="9" t="n">
        <v>1164.11407</v>
      </c>
      <c r="I101" s="9" t="n">
        <v>525.62698</v>
      </c>
      <c r="J101" s="9" t="n">
        <v>109.26878</v>
      </c>
      <c r="K101" s="9" t="n">
        <v>1420</v>
      </c>
      <c r="L101" s="20" t="n">
        <v>160</v>
      </c>
      <c r="M101" s="11" t="s">
        <v>44</v>
      </c>
      <c r="N101" s="11" t="s">
        <v>35</v>
      </c>
      <c r="O101" s="11" t="s">
        <v>28</v>
      </c>
      <c r="P101" s="11"/>
    </row>
    <row r="102" customFormat="false" ht="12.75" hidden="false" customHeight="false" outlineLevel="0" collapsed="false">
      <c r="A102" s="8" t="n">
        <v>8</v>
      </c>
      <c r="B102" s="8" t="n">
        <v>6171</v>
      </c>
      <c r="C102" s="8" t="n">
        <v>5139</v>
      </c>
      <c r="D102" s="8" t="n">
        <v>888</v>
      </c>
      <c r="E102" s="19"/>
      <c r="F102" s="8"/>
      <c r="G102" s="8" t="n">
        <v>13011</v>
      </c>
      <c r="H102" s="9" t="n">
        <v>40</v>
      </c>
      <c r="I102" s="9" t="n">
        <v>40</v>
      </c>
      <c r="J102" s="9"/>
      <c r="K102" s="9" t="n">
        <v>10</v>
      </c>
      <c r="L102" s="18"/>
      <c r="M102" s="11" t="s">
        <v>45</v>
      </c>
      <c r="N102" s="11" t="s">
        <v>35</v>
      </c>
      <c r="O102" s="11" t="s">
        <v>28</v>
      </c>
      <c r="P102" s="11" t="s">
        <v>19</v>
      </c>
    </row>
    <row r="103" customFormat="false" ht="12.75" hidden="false" customHeight="false" outlineLevel="0" collapsed="false">
      <c r="A103" s="8" t="n">
        <v>8</v>
      </c>
      <c r="B103" s="8" t="n">
        <v>6171</v>
      </c>
      <c r="C103" s="8" t="n">
        <v>5139</v>
      </c>
      <c r="D103" s="8" t="n">
        <v>888</v>
      </c>
      <c r="E103" s="19"/>
      <c r="F103" s="8"/>
      <c r="G103" s="8" t="n">
        <v>13015</v>
      </c>
      <c r="H103" s="9"/>
      <c r="I103" s="9"/>
      <c r="J103" s="9"/>
      <c r="K103" s="9" t="n">
        <v>20</v>
      </c>
      <c r="L103" s="18"/>
      <c r="M103" s="11" t="s">
        <v>45</v>
      </c>
      <c r="N103" s="11" t="s">
        <v>35</v>
      </c>
      <c r="O103" s="11" t="s">
        <v>28</v>
      </c>
      <c r="P103" s="11" t="s">
        <v>20</v>
      </c>
    </row>
    <row r="104" customFormat="false" ht="12.75" hidden="false" customHeight="false" outlineLevel="0" collapsed="false">
      <c r="A104" s="8" t="n">
        <v>8</v>
      </c>
      <c r="B104" s="8" t="n">
        <v>6171</v>
      </c>
      <c r="C104" s="8" t="n">
        <v>5139</v>
      </c>
      <c r="D104" s="8" t="n">
        <v>888</v>
      </c>
      <c r="E104" s="19"/>
      <c r="F104" s="8"/>
      <c r="G104" s="8"/>
      <c r="H104" s="9" t="n">
        <v>1808.88446</v>
      </c>
      <c r="I104" s="9" t="n">
        <v>1150.52863</v>
      </c>
      <c r="J104" s="9" t="n">
        <v>688.50227</v>
      </c>
      <c r="K104" s="9" t="n">
        <v>2100</v>
      </c>
      <c r="L104" s="20" t="n">
        <v>2100</v>
      </c>
      <c r="M104" s="11" t="s">
        <v>45</v>
      </c>
      <c r="N104" s="11" t="s">
        <v>35</v>
      </c>
      <c r="O104" s="11" t="s">
        <v>28</v>
      </c>
      <c r="P104" s="11"/>
    </row>
    <row r="105" customFormat="false" ht="12.75" hidden="false" customHeight="false" outlineLevel="0" collapsed="false">
      <c r="A105" s="8" t="n">
        <v>8</v>
      </c>
      <c r="B105" s="8" t="n">
        <v>6171</v>
      </c>
      <c r="C105" s="8" t="n">
        <v>5151</v>
      </c>
      <c r="D105" s="8" t="n">
        <v>888</v>
      </c>
      <c r="E105" s="19"/>
      <c r="F105" s="8"/>
      <c r="G105" s="8" t="n">
        <v>13011</v>
      </c>
      <c r="H105" s="9" t="n">
        <v>38</v>
      </c>
      <c r="I105" s="9" t="n">
        <v>29</v>
      </c>
      <c r="J105" s="9"/>
      <c r="K105" s="9"/>
      <c r="L105" s="18"/>
      <c r="M105" s="11" t="s">
        <v>68</v>
      </c>
      <c r="N105" s="11" t="s">
        <v>35</v>
      </c>
      <c r="O105" s="11" t="s">
        <v>28</v>
      </c>
      <c r="P105" s="11" t="s">
        <v>19</v>
      </c>
    </row>
    <row r="106" customFormat="false" ht="12.75" hidden="false" customHeight="false" outlineLevel="0" collapsed="false">
      <c r="A106" s="8" t="n">
        <v>8</v>
      </c>
      <c r="B106" s="8" t="n">
        <v>6171</v>
      </c>
      <c r="C106" s="8" t="n">
        <v>5151</v>
      </c>
      <c r="D106" s="8" t="n">
        <v>888</v>
      </c>
      <c r="E106" s="19"/>
      <c r="F106" s="8"/>
      <c r="G106" s="8"/>
      <c r="H106" s="9" t="n">
        <v>327.429</v>
      </c>
      <c r="I106" s="9" t="n">
        <v>386.168</v>
      </c>
      <c r="J106" s="9" t="n">
        <v>189.6</v>
      </c>
      <c r="K106" s="9" t="n">
        <v>440</v>
      </c>
      <c r="L106" s="20" t="n">
        <v>440</v>
      </c>
      <c r="M106" s="11" t="s">
        <v>68</v>
      </c>
      <c r="N106" s="11" t="s">
        <v>35</v>
      </c>
      <c r="O106" s="11" t="s">
        <v>28</v>
      </c>
      <c r="P106" s="11"/>
    </row>
    <row r="107" customFormat="false" ht="12.75" hidden="false" customHeight="false" outlineLevel="0" collapsed="false">
      <c r="A107" s="8" t="n">
        <v>8</v>
      </c>
      <c r="B107" s="8" t="n">
        <v>6171</v>
      </c>
      <c r="C107" s="8" t="n">
        <v>5152</v>
      </c>
      <c r="D107" s="8" t="n">
        <v>888</v>
      </c>
      <c r="E107" s="19"/>
      <c r="F107" s="8"/>
      <c r="G107" s="8" t="n">
        <v>13011</v>
      </c>
      <c r="H107" s="9" t="n">
        <v>240</v>
      </c>
      <c r="I107" s="9" t="n">
        <v>200</v>
      </c>
      <c r="J107" s="9"/>
      <c r="K107" s="9"/>
      <c r="L107" s="18"/>
      <c r="M107" s="11" t="s">
        <v>69</v>
      </c>
      <c r="N107" s="11" t="s">
        <v>35</v>
      </c>
      <c r="O107" s="11" t="s">
        <v>28</v>
      </c>
      <c r="P107" s="11" t="s">
        <v>19</v>
      </c>
    </row>
    <row r="108" customFormat="false" ht="12.75" hidden="false" customHeight="false" outlineLevel="0" collapsed="false">
      <c r="A108" s="8" t="n">
        <v>8</v>
      </c>
      <c r="B108" s="8" t="n">
        <v>6171</v>
      </c>
      <c r="C108" s="8" t="n">
        <v>5152</v>
      </c>
      <c r="D108" s="8" t="n">
        <v>888</v>
      </c>
      <c r="E108" s="19"/>
      <c r="F108" s="8"/>
      <c r="G108" s="8"/>
      <c r="H108" s="9" t="n">
        <v>1361.32508</v>
      </c>
      <c r="I108" s="9" t="n">
        <v>1236.04468</v>
      </c>
      <c r="J108" s="9" t="n">
        <v>996.04206</v>
      </c>
      <c r="K108" s="9" t="n">
        <v>1800</v>
      </c>
      <c r="L108" s="20" t="n">
        <v>1800</v>
      </c>
      <c r="M108" s="11" t="s">
        <v>69</v>
      </c>
      <c r="N108" s="11" t="s">
        <v>35</v>
      </c>
      <c r="O108" s="11" t="s">
        <v>28</v>
      </c>
      <c r="P108" s="11"/>
    </row>
    <row r="109" customFormat="false" ht="12.75" hidden="false" customHeight="false" outlineLevel="0" collapsed="false">
      <c r="A109" s="8" t="n">
        <v>8</v>
      </c>
      <c r="B109" s="8" t="n">
        <v>6171</v>
      </c>
      <c r="C109" s="8" t="n">
        <v>5153</v>
      </c>
      <c r="D109" s="8" t="n">
        <v>888</v>
      </c>
      <c r="E109" s="19"/>
      <c r="F109" s="8"/>
      <c r="G109" s="8"/>
      <c r="H109" s="9" t="n">
        <v>768.01404</v>
      </c>
      <c r="I109" s="9" t="n">
        <v>825.8</v>
      </c>
      <c r="J109" s="9" t="n">
        <v>592.92277</v>
      </c>
      <c r="K109" s="9" t="n">
        <v>1000</v>
      </c>
      <c r="L109" s="20" t="n">
        <v>1000</v>
      </c>
      <c r="M109" s="11" t="s">
        <v>70</v>
      </c>
      <c r="N109" s="11" t="s">
        <v>35</v>
      </c>
      <c r="O109" s="11" t="s">
        <v>28</v>
      </c>
      <c r="P109" s="11"/>
    </row>
    <row r="110" customFormat="false" ht="12.75" hidden="false" customHeight="false" outlineLevel="0" collapsed="false">
      <c r="A110" s="8" t="n">
        <v>8</v>
      </c>
      <c r="B110" s="8" t="n">
        <v>6171</v>
      </c>
      <c r="C110" s="8" t="n">
        <v>5154</v>
      </c>
      <c r="D110" s="8" t="n">
        <v>888</v>
      </c>
      <c r="E110" s="19"/>
      <c r="F110" s="8"/>
      <c r="G110" s="8" t="n">
        <v>13011</v>
      </c>
      <c r="H110" s="9" t="n">
        <v>226</v>
      </c>
      <c r="I110" s="9" t="n">
        <v>200</v>
      </c>
      <c r="J110" s="9"/>
      <c r="K110" s="9"/>
      <c r="L110" s="18"/>
      <c r="M110" s="11" t="s">
        <v>71</v>
      </c>
      <c r="N110" s="11" t="s">
        <v>35</v>
      </c>
      <c r="O110" s="11" t="s">
        <v>28</v>
      </c>
      <c r="P110" s="11" t="s">
        <v>19</v>
      </c>
    </row>
    <row r="111" customFormat="false" ht="12.8" hidden="false" customHeight="false" outlineLevel="0" collapsed="false">
      <c r="A111" s="21" t="n">
        <v>8</v>
      </c>
      <c r="B111" s="21" t="n">
        <v>6171</v>
      </c>
      <c r="C111" s="21" t="n">
        <v>5154</v>
      </c>
      <c r="D111" s="21" t="n">
        <v>888</v>
      </c>
      <c r="E111" s="22"/>
      <c r="F111" s="21"/>
      <c r="G111" s="21"/>
      <c r="H111" s="23" t="n">
        <v>1876.91187</v>
      </c>
      <c r="I111" s="23" t="n">
        <v>1662.19352</v>
      </c>
      <c r="J111" s="23" t="n">
        <v>1072.745</v>
      </c>
      <c r="K111" s="23" t="n">
        <v>2300</v>
      </c>
      <c r="L111" s="20" t="n">
        <v>3460</v>
      </c>
      <c r="M111" s="24" t="s">
        <v>71</v>
      </c>
      <c r="N111" s="11" t="s">
        <v>35</v>
      </c>
      <c r="O111" s="11" t="s">
        <v>28</v>
      </c>
      <c r="P111" s="11"/>
    </row>
    <row r="112" customFormat="false" ht="12.75" hidden="false" customHeight="false" outlineLevel="0" collapsed="false">
      <c r="A112" s="8" t="n">
        <v>8</v>
      </c>
      <c r="B112" s="8" t="n">
        <v>6171</v>
      </c>
      <c r="C112" s="8" t="n">
        <v>5156</v>
      </c>
      <c r="D112" s="8" t="n">
        <v>888</v>
      </c>
      <c r="E112" s="19"/>
      <c r="F112" s="8"/>
      <c r="G112" s="8" t="n">
        <v>13011</v>
      </c>
      <c r="H112" s="9" t="n">
        <v>40</v>
      </c>
      <c r="I112" s="9" t="n">
        <v>30</v>
      </c>
      <c r="J112" s="9"/>
      <c r="K112" s="9" t="n">
        <v>7</v>
      </c>
      <c r="L112" s="18"/>
      <c r="M112" s="11" t="s">
        <v>51</v>
      </c>
      <c r="N112" s="11" t="s">
        <v>35</v>
      </c>
      <c r="O112" s="11" t="s">
        <v>28</v>
      </c>
      <c r="P112" s="11" t="s">
        <v>19</v>
      </c>
    </row>
    <row r="113" customFormat="false" ht="12.75" hidden="false" customHeight="false" outlineLevel="0" collapsed="false">
      <c r="A113" s="8" t="n">
        <v>8</v>
      </c>
      <c r="B113" s="8" t="n">
        <v>6171</v>
      </c>
      <c r="C113" s="8" t="n">
        <v>5156</v>
      </c>
      <c r="D113" s="8" t="n">
        <v>888</v>
      </c>
      <c r="E113" s="19"/>
      <c r="F113" s="8"/>
      <c r="G113" s="8" t="n">
        <v>13015</v>
      </c>
      <c r="H113" s="9" t="n">
        <v>2</v>
      </c>
      <c r="I113" s="9" t="n">
        <v>2</v>
      </c>
      <c r="J113" s="9"/>
      <c r="K113" s="9" t="n">
        <v>2</v>
      </c>
      <c r="L113" s="18"/>
      <c r="M113" s="11" t="s">
        <v>51</v>
      </c>
      <c r="N113" s="11" t="s">
        <v>35</v>
      </c>
      <c r="O113" s="11" t="s">
        <v>28</v>
      </c>
      <c r="P113" s="11" t="s">
        <v>20</v>
      </c>
    </row>
    <row r="114" customFormat="false" ht="12.75" hidden="false" customHeight="false" outlineLevel="0" collapsed="false">
      <c r="A114" s="8" t="n">
        <v>8</v>
      </c>
      <c r="B114" s="8" t="n">
        <v>6171</v>
      </c>
      <c r="C114" s="8" t="n">
        <v>5156</v>
      </c>
      <c r="D114" s="8" t="n">
        <v>888</v>
      </c>
      <c r="E114" s="19"/>
      <c r="F114" s="8"/>
      <c r="G114" s="8"/>
      <c r="H114" s="9" t="n">
        <v>248.57896</v>
      </c>
      <c r="I114" s="9" t="n">
        <v>184.86826</v>
      </c>
      <c r="J114" s="9" t="n">
        <v>120.43938</v>
      </c>
      <c r="K114" s="9" t="n">
        <v>350</v>
      </c>
      <c r="L114" s="20" t="n">
        <v>350</v>
      </c>
      <c r="M114" s="11" t="s">
        <v>51</v>
      </c>
      <c r="N114" s="11" t="s">
        <v>35</v>
      </c>
      <c r="O114" s="11" t="s">
        <v>28</v>
      </c>
      <c r="P114" s="11"/>
    </row>
    <row r="115" customFormat="false" ht="12.75" hidden="false" customHeight="false" outlineLevel="0" collapsed="false">
      <c r="A115" s="8" t="n">
        <v>8</v>
      </c>
      <c r="B115" s="8" t="n">
        <v>6171</v>
      </c>
      <c r="C115" s="8" t="n">
        <v>5162</v>
      </c>
      <c r="D115" s="8" t="n">
        <v>888</v>
      </c>
      <c r="E115" s="19"/>
      <c r="F115" s="8"/>
      <c r="G115" s="8" t="n">
        <v>13011</v>
      </c>
      <c r="H115" s="9" t="n">
        <v>70</v>
      </c>
      <c r="I115" s="9" t="n">
        <v>80</v>
      </c>
      <c r="J115" s="9" t="n">
        <v>6.64894</v>
      </c>
      <c r="K115" s="9" t="n">
        <v>30</v>
      </c>
      <c r="L115" s="18"/>
      <c r="M115" s="11" t="s">
        <v>72</v>
      </c>
      <c r="N115" s="11" t="s">
        <v>35</v>
      </c>
      <c r="O115" s="11" t="s">
        <v>28</v>
      </c>
      <c r="P115" s="11" t="s">
        <v>19</v>
      </c>
    </row>
    <row r="116" customFormat="false" ht="12.75" hidden="false" customHeight="false" outlineLevel="0" collapsed="false">
      <c r="A116" s="8" t="n">
        <v>8</v>
      </c>
      <c r="B116" s="8" t="n">
        <v>6171</v>
      </c>
      <c r="C116" s="8" t="n">
        <v>5162</v>
      </c>
      <c r="D116" s="8" t="n">
        <v>888</v>
      </c>
      <c r="E116" s="19"/>
      <c r="F116" s="8"/>
      <c r="G116" s="8"/>
      <c r="H116" s="9" t="n">
        <v>677.32888</v>
      </c>
      <c r="I116" s="9" t="n">
        <v>736.56518</v>
      </c>
      <c r="J116" s="9" t="n">
        <v>414.54511</v>
      </c>
      <c r="K116" s="9" t="n">
        <v>900</v>
      </c>
      <c r="L116" s="20" t="n">
        <v>900</v>
      </c>
      <c r="M116" s="11" t="s">
        <v>72</v>
      </c>
      <c r="N116" s="11" t="s">
        <v>35</v>
      </c>
      <c r="O116" s="11" t="s">
        <v>28</v>
      </c>
      <c r="P116" s="11"/>
    </row>
    <row r="117" customFormat="false" ht="12.75" hidden="false" customHeight="false" outlineLevel="0" collapsed="false">
      <c r="A117" s="8" t="n">
        <v>8</v>
      </c>
      <c r="B117" s="8" t="n">
        <v>6171</v>
      </c>
      <c r="C117" s="8" t="n">
        <v>5163</v>
      </c>
      <c r="D117" s="8" t="n">
        <v>888</v>
      </c>
      <c r="E117" s="19"/>
      <c r="F117" s="8"/>
      <c r="G117" s="8"/>
      <c r="H117" s="9"/>
      <c r="I117" s="9"/>
      <c r="J117" s="9"/>
      <c r="K117" s="9" t="n">
        <v>5</v>
      </c>
      <c r="L117" s="20" t="n">
        <v>5</v>
      </c>
      <c r="M117" s="11" t="s">
        <v>60</v>
      </c>
      <c r="N117" s="11" t="s">
        <v>35</v>
      </c>
      <c r="O117" s="11" t="s">
        <v>28</v>
      </c>
      <c r="P117" s="11"/>
    </row>
    <row r="118" customFormat="false" ht="12.75" hidden="false" customHeight="false" outlineLevel="0" collapsed="false">
      <c r="A118" s="8" t="n">
        <v>8</v>
      </c>
      <c r="B118" s="8" t="n">
        <v>6171</v>
      </c>
      <c r="C118" s="8" t="n">
        <v>5164</v>
      </c>
      <c r="D118" s="8" t="n">
        <v>888</v>
      </c>
      <c r="E118" s="19"/>
      <c r="F118" s="8"/>
      <c r="G118" s="8"/>
      <c r="H118" s="9" t="n">
        <v>180.3701</v>
      </c>
      <c r="I118" s="9" t="n">
        <v>391.0478</v>
      </c>
      <c r="J118" s="9" t="n">
        <v>213.2988</v>
      </c>
      <c r="K118" s="9" t="n">
        <v>427</v>
      </c>
      <c r="L118" s="20" t="n">
        <v>400</v>
      </c>
      <c r="M118" s="11" t="s">
        <v>73</v>
      </c>
      <c r="N118" s="11" t="s">
        <v>35</v>
      </c>
      <c r="O118" s="11" t="s">
        <v>28</v>
      </c>
      <c r="P118" s="11"/>
    </row>
    <row r="119" customFormat="false" ht="12.75" hidden="false" customHeight="false" outlineLevel="0" collapsed="false">
      <c r="A119" s="8" t="n">
        <v>8</v>
      </c>
      <c r="B119" s="8" t="n">
        <v>6171</v>
      </c>
      <c r="C119" s="8" t="n">
        <v>5169</v>
      </c>
      <c r="D119" s="8" t="n">
        <v>888</v>
      </c>
      <c r="E119" s="19"/>
      <c r="F119" s="8"/>
      <c r="G119" s="8"/>
      <c r="H119" s="9" t="n">
        <v>3217.07905</v>
      </c>
      <c r="I119" s="9" t="n">
        <v>3202.63229</v>
      </c>
      <c r="J119" s="9" t="n">
        <v>1386.54793</v>
      </c>
      <c r="K119" s="9" t="n">
        <v>3500</v>
      </c>
      <c r="L119" s="20" t="n">
        <v>3500</v>
      </c>
      <c r="M119" s="11" t="s">
        <v>46</v>
      </c>
      <c r="N119" s="11" t="s">
        <v>35</v>
      </c>
      <c r="O119" s="11" t="s">
        <v>28</v>
      </c>
      <c r="P119" s="11"/>
    </row>
    <row r="120" customFormat="false" ht="12.75" hidden="false" customHeight="false" outlineLevel="0" collapsed="false">
      <c r="A120" s="8" t="n">
        <v>8</v>
      </c>
      <c r="B120" s="8" t="n">
        <v>6171</v>
      </c>
      <c r="C120" s="8" t="n">
        <v>5171</v>
      </c>
      <c r="D120" s="8" t="n">
        <v>888</v>
      </c>
      <c r="E120" s="19"/>
      <c r="F120" s="8"/>
      <c r="G120" s="8"/>
      <c r="H120" s="9" t="n">
        <v>1693.68022</v>
      </c>
      <c r="I120" s="9" t="n">
        <v>923.21446</v>
      </c>
      <c r="J120" s="9" t="n">
        <v>363.0524</v>
      </c>
      <c r="K120" s="9" t="n">
        <v>1000</v>
      </c>
      <c r="L120" s="20" t="n">
        <v>1000</v>
      </c>
      <c r="M120" s="11" t="s">
        <v>74</v>
      </c>
      <c r="N120" s="11" t="s">
        <v>35</v>
      </c>
      <c r="O120" s="11" t="s">
        <v>28</v>
      </c>
      <c r="P120" s="11"/>
    </row>
    <row r="121" customFormat="false" ht="12.75" hidden="false" customHeight="false" outlineLevel="0" collapsed="false">
      <c r="A121" s="8" t="n">
        <v>8</v>
      </c>
      <c r="B121" s="8" t="n">
        <v>6171</v>
      </c>
      <c r="C121" s="8" t="n">
        <v>5178</v>
      </c>
      <c r="D121" s="8" t="n">
        <v>888</v>
      </c>
      <c r="E121" s="19"/>
      <c r="F121" s="8"/>
      <c r="G121" s="8"/>
      <c r="H121" s="9" t="n">
        <v>0.168</v>
      </c>
      <c r="I121" s="9" t="n">
        <v>0</v>
      </c>
      <c r="J121" s="9"/>
      <c r="K121" s="9"/>
      <c r="L121" s="20" t="n">
        <v>1000</v>
      </c>
      <c r="M121" s="11" t="s">
        <v>75</v>
      </c>
      <c r="N121" s="11" t="s">
        <v>35</v>
      </c>
      <c r="O121" s="11" t="s">
        <v>28</v>
      </c>
      <c r="P121" s="11"/>
    </row>
    <row r="122" customFormat="false" ht="12.75" hidden="false" customHeight="false" outlineLevel="0" collapsed="false">
      <c r="A122" s="8" t="n">
        <v>8</v>
      </c>
      <c r="B122" s="8" t="n">
        <v>6171</v>
      </c>
      <c r="C122" s="8" t="n">
        <v>5179</v>
      </c>
      <c r="D122" s="8" t="n">
        <v>888</v>
      </c>
      <c r="E122" s="19"/>
      <c r="F122" s="8"/>
      <c r="G122" s="8"/>
      <c r="H122" s="9" t="n">
        <v>0.56291</v>
      </c>
      <c r="I122" s="9"/>
      <c r="J122" s="9"/>
      <c r="K122" s="9" t="n">
        <v>3</v>
      </c>
      <c r="L122" s="18"/>
      <c r="M122" s="11" t="s">
        <v>76</v>
      </c>
      <c r="N122" s="11" t="s">
        <v>35</v>
      </c>
      <c r="O122" s="11" t="s">
        <v>28</v>
      </c>
      <c r="P122" s="11"/>
    </row>
    <row r="123" customFormat="false" ht="12.75" hidden="false" customHeight="false" outlineLevel="0" collapsed="false">
      <c r="A123" s="8" t="n">
        <v>8</v>
      </c>
      <c r="B123" s="8" t="n">
        <v>6171</v>
      </c>
      <c r="C123" s="8" t="n">
        <v>5362</v>
      </c>
      <c r="D123" s="8" t="n">
        <v>888</v>
      </c>
      <c r="E123" s="19"/>
      <c r="F123" s="8"/>
      <c r="G123" s="8"/>
      <c r="H123" s="9" t="n">
        <v>4.5</v>
      </c>
      <c r="I123" s="9" t="n">
        <v>12</v>
      </c>
      <c r="J123" s="9" t="n">
        <v>10.81</v>
      </c>
      <c r="K123" s="9" t="n">
        <v>18</v>
      </c>
      <c r="L123" s="20" t="n">
        <v>20</v>
      </c>
      <c r="M123" s="11" t="s">
        <v>77</v>
      </c>
      <c r="N123" s="11" t="s">
        <v>35</v>
      </c>
      <c r="O123" s="11" t="s">
        <v>28</v>
      </c>
      <c r="P123" s="11"/>
    </row>
    <row r="124" customFormat="false" ht="12.75" hidden="false" customHeight="false" outlineLevel="0" collapsed="false">
      <c r="A124" s="8" t="n">
        <v>8</v>
      </c>
      <c r="B124" s="8" t="n">
        <v>6171</v>
      </c>
      <c r="C124" s="8" t="n">
        <v>6121</v>
      </c>
      <c r="D124" s="8" t="n">
        <v>888</v>
      </c>
      <c r="E124" s="8"/>
      <c r="F124" s="8"/>
      <c r="G124" s="8"/>
      <c r="H124" s="9" t="n">
        <v>248.01128</v>
      </c>
      <c r="I124" s="9" t="n">
        <v>152.135</v>
      </c>
      <c r="J124" s="9" t="n">
        <v>228.93926</v>
      </c>
      <c r="K124" s="9" t="n">
        <v>650</v>
      </c>
      <c r="L124" s="20" t="n">
        <v>300</v>
      </c>
      <c r="M124" s="11" t="s">
        <v>78</v>
      </c>
      <c r="N124" s="11" t="s">
        <v>35</v>
      </c>
      <c r="O124" s="11" t="s">
        <v>28</v>
      </c>
      <c r="P124" s="11"/>
    </row>
    <row r="125" customFormat="false" ht="12.75" hidden="false" customHeight="false" outlineLevel="0" collapsed="false">
      <c r="A125" s="8" t="n">
        <v>8</v>
      </c>
      <c r="B125" s="8" t="n">
        <v>6171</v>
      </c>
      <c r="C125" s="8" t="n">
        <v>6122</v>
      </c>
      <c r="D125" s="8" t="n">
        <v>888</v>
      </c>
      <c r="E125" s="8"/>
      <c r="F125" s="8"/>
      <c r="G125" s="8"/>
      <c r="H125" s="9" t="n">
        <v>1599.77444</v>
      </c>
      <c r="I125" s="9"/>
      <c r="J125" s="9"/>
      <c r="K125" s="9" t="n">
        <v>204</v>
      </c>
      <c r="L125" s="20" t="n">
        <v>500</v>
      </c>
      <c r="M125" s="11" t="s">
        <v>79</v>
      </c>
      <c r="N125" s="11" t="s">
        <v>35</v>
      </c>
      <c r="O125" s="11" t="s">
        <v>28</v>
      </c>
      <c r="P125" s="11"/>
    </row>
    <row r="126" customFormat="false" ht="12.75" hidden="false" customHeight="false" outlineLevel="0" collapsed="false">
      <c r="A126" s="8" t="n">
        <v>8</v>
      </c>
      <c r="B126" s="8" t="n">
        <v>6171</v>
      </c>
      <c r="C126" s="8" t="n">
        <v>6123</v>
      </c>
      <c r="D126" s="8" t="n">
        <v>888</v>
      </c>
      <c r="E126" s="8"/>
      <c r="F126" s="8"/>
      <c r="G126" s="8"/>
      <c r="H126" s="9"/>
      <c r="I126" s="9"/>
      <c r="J126" s="9" t="n">
        <v>377.847</v>
      </c>
      <c r="K126" s="9" t="n">
        <v>500</v>
      </c>
      <c r="L126" s="18"/>
      <c r="M126" s="11" t="s">
        <v>80</v>
      </c>
      <c r="N126" s="11" t="s">
        <v>35</v>
      </c>
      <c r="O126" s="11" t="s">
        <v>28</v>
      </c>
      <c r="P126" s="11"/>
    </row>
    <row r="127" customFormat="false" ht="12.75" hidden="false" customHeight="false" outlineLevel="0" collapsed="false">
      <c r="A127" s="8" t="n">
        <v>8</v>
      </c>
      <c r="B127" s="8" t="n">
        <v>6171</v>
      </c>
      <c r="C127" s="8" t="n">
        <v>6127</v>
      </c>
      <c r="D127" s="8" t="n">
        <v>888</v>
      </c>
      <c r="E127" s="8"/>
      <c r="F127" s="8"/>
      <c r="G127" s="8"/>
      <c r="H127" s="9"/>
      <c r="I127" s="9"/>
      <c r="J127" s="9"/>
      <c r="K127" s="9" t="n">
        <v>200</v>
      </c>
      <c r="L127" s="20" t="n">
        <v>180</v>
      </c>
      <c r="M127" s="11" t="s">
        <v>81</v>
      </c>
      <c r="N127" s="11" t="s">
        <v>35</v>
      </c>
      <c r="O127" s="11" t="s">
        <v>28</v>
      </c>
      <c r="P127" s="11"/>
    </row>
    <row r="129" customFormat="false" ht="12.75" hidden="false" customHeight="false" outlineLevel="0" collapsed="false">
      <c r="A129" s="13" t="s">
        <v>35</v>
      </c>
      <c r="B129" s="13"/>
      <c r="C129" s="13"/>
      <c r="D129" s="13"/>
      <c r="E129" s="13"/>
      <c r="F129" s="13"/>
      <c r="G129" s="13"/>
      <c r="H129" s="14" t="n">
        <f aca="false">SUM(H95:H128)</f>
        <v>15907.71983</v>
      </c>
      <c r="I129" s="14" t="n">
        <f aca="false">SUM(I95:I128)</f>
        <v>12084.1488</v>
      </c>
      <c r="J129" s="14" t="n">
        <f aca="false">SUM(J95:J128)</f>
        <v>6771.2097</v>
      </c>
      <c r="K129" s="14" t="n">
        <f aca="false">SUM(K95:K128)</f>
        <v>17080</v>
      </c>
      <c r="L129" s="14" t="n">
        <f aca="false">SUM(L95:L128)</f>
        <v>17165</v>
      </c>
      <c r="M129" s="16"/>
      <c r="N129" s="16"/>
      <c r="O129" s="16"/>
      <c r="P129" s="16"/>
    </row>
    <row r="131" customFormat="false" ht="12.75" hidden="false" customHeight="false" outlineLevel="0" collapsed="false">
      <c r="A131" s="8" t="n">
        <v>8</v>
      </c>
      <c r="B131" s="8" t="n">
        <v>6171</v>
      </c>
      <c r="C131" s="8" t="n">
        <v>5169</v>
      </c>
      <c r="D131" s="8" t="n">
        <v>917</v>
      </c>
      <c r="E131" s="19"/>
      <c r="F131" s="8"/>
      <c r="G131" s="8"/>
      <c r="H131" s="9" t="n">
        <v>2572.9196</v>
      </c>
      <c r="I131" s="9" t="n">
        <v>3849.9136</v>
      </c>
      <c r="J131" s="9" t="n">
        <v>1130.688</v>
      </c>
      <c r="K131" s="9" t="n">
        <v>3800</v>
      </c>
      <c r="L131" s="18" t="n">
        <v>4200</v>
      </c>
      <c r="M131" s="11" t="s">
        <v>46</v>
      </c>
      <c r="N131" s="11" t="s">
        <v>82</v>
      </c>
      <c r="O131" s="11" t="s">
        <v>28</v>
      </c>
      <c r="P131" s="11"/>
    </row>
    <row r="133" customFormat="false" ht="12.75" hidden="false" customHeight="false" outlineLevel="0" collapsed="false">
      <c r="A133" s="13" t="s">
        <v>82</v>
      </c>
      <c r="B133" s="13"/>
      <c r="C133" s="13"/>
      <c r="D133" s="13"/>
      <c r="E133" s="13"/>
      <c r="F133" s="13"/>
      <c r="G133" s="13"/>
      <c r="H133" s="14" t="n">
        <f aca="false">SUM(H130:H132)</f>
        <v>2572.9196</v>
      </c>
      <c r="I133" s="14" t="n">
        <f aca="false">SUM(I130:I132)</f>
        <v>3849.9136</v>
      </c>
      <c r="J133" s="14" t="n">
        <f aca="false">SUM(J130:J132)</f>
        <v>1130.688</v>
      </c>
      <c r="K133" s="14" t="n">
        <f aca="false">SUM(K130:K132)</f>
        <v>3800</v>
      </c>
      <c r="L133" s="14" t="n">
        <f aca="false">SUM(L130:L132)</f>
        <v>4200</v>
      </c>
      <c r="M133" s="16"/>
      <c r="N133" s="16"/>
      <c r="O133" s="16"/>
      <c r="P133" s="16"/>
    </row>
    <row r="135" customFormat="false" ht="12.75" hidden="false" customHeight="false" outlineLevel="0" collapsed="false">
      <c r="A135" s="8" t="n">
        <v>8</v>
      </c>
      <c r="B135" s="8" t="n">
        <v>6171</v>
      </c>
      <c r="C135" s="8" t="n">
        <v>5169</v>
      </c>
      <c r="D135" s="8" t="n">
        <v>918</v>
      </c>
      <c r="E135" s="19"/>
      <c r="F135" s="8"/>
      <c r="G135" s="8"/>
      <c r="H135" s="9" t="n">
        <v>2014.45651</v>
      </c>
      <c r="I135" s="9" t="n">
        <v>1739.32643</v>
      </c>
      <c r="J135" s="9" t="n">
        <v>1079.659</v>
      </c>
      <c r="K135" s="9" t="n">
        <v>4000</v>
      </c>
      <c r="L135" s="18" t="n">
        <v>4000</v>
      </c>
      <c r="M135" s="11" t="s">
        <v>46</v>
      </c>
      <c r="N135" s="11" t="s">
        <v>83</v>
      </c>
      <c r="O135" s="11" t="s">
        <v>28</v>
      </c>
      <c r="P135" s="11"/>
    </row>
    <row r="137" customFormat="false" ht="12.75" hidden="false" customHeight="false" outlineLevel="0" collapsed="false">
      <c r="A137" s="13" t="s">
        <v>83</v>
      </c>
      <c r="B137" s="13"/>
      <c r="C137" s="13"/>
      <c r="D137" s="13"/>
      <c r="E137" s="13"/>
      <c r="F137" s="13"/>
      <c r="G137" s="13"/>
      <c r="H137" s="14" t="n">
        <f aca="false">SUM(H134:H136)</f>
        <v>2014.45651</v>
      </c>
      <c r="I137" s="14" t="n">
        <f aca="false">SUM(I134:I136)</f>
        <v>1739.32643</v>
      </c>
      <c r="J137" s="14" t="n">
        <f aca="false">SUM(J134:J136)</f>
        <v>1079.659</v>
      </c>
      <c r="K137" s="14" t="n">
        <f aca="false">SUM(K134:K136)</f>
        <v>4000</v>
      </c>
      <c r="L137" s="14" t="n">
        <f aca="false">SUM(L134:L136)</f>
        <v>4000</v>
      </c>
      <c r="M137" s="16"/>
      <c r="N137" s="16"/>
      <c r="O137" s="16"/>
      <c r="P137" s="16"/>
    </row>
    <row r="139" customFormat="false" ht="12.75" hidden="false" customHeight="false" outlineLevel="0" collapsed="false">
      <c r="A139" s="8" t="n">
        <v>8</v>
      </c>
      <c r="B139" s="8" t="n">
        <v>6171</v>
      </c>
      <c r="C139" s="8" t="n">
        <v>5499</v>
      </c>
      <c r="D139" s="8" t="n">
        <v>919</v>
      </c>
      <c r="E139" s="19"/>
      <c r="F139" s="8"/>
      <c r="G139" s="8"/>
      <c r="H139" s="9" t="n">
        <v>2008</v>
      </c>
      <c r="I139" s="9" t="n">
        <v>2551.3</v>
      </c>
      <c r="J139" s="9" t="n">
        <v>1291.5</v>
      </c>
      <c r="K139" s="9" t="n">
        <v>2800</v>
      </c>
      <c r="L139" s="18" t="n">
        <v>4000</v>
      </c>
      <c r="M139" s="11" t="s">
        <v>56</v>
      </c>
      <c r="N139" s="11" t="s">
        <v>84</v>
      </c>
      <c r="O139" s="11" t="s">
        <v>28</v>
      </c>
      <c r="P139" s="11"/>
    </row>
    <row r="141" customFormat="false" ht="12.75" hidden="false" customHeight="false" outlineLevel="0" collapsed="false">
      <c r="A141" s="13" t="s">
        <v>84</v>
      </c>
      <c r="B141" s="13"/>
      <c r="C141" s="13"/>
      <c r="D141" s="13"/>
      <c r="E141" s="13"/>
      <c r="F141" s="13"/>
      <c r="G141" s="13"/>
      <c r="H141" s="14" t="n">
        <f aca="false">SUM(H138:H140)</f>
        <v>2008</v>
      </c>
      <c r="I141" s="14" t="n">
        <f aca="false">SUM(I138:I140)</f>
        <v>2551.3</v>
      </c>
      <c r="J141" s="14" t="n">
        <f aca="false">SUM(J138:J140)</f>
        <v>1291.5</v>
      </c>
      <c r="K141" s="14" t="n">
        <f aca="false">SUM(K138:K140)</f>
        <v>2800</v>
      </c>
      <c r="L141" s="14" t="n">
        <f aca="false">SUM(L138:L140)</f>
        <v>4000</v>
      </c>
      <c r="M141" s="16"/>
      <c r="N141" s="16"/>
      <c r="O141" s="16"/>
      <c r="P141" s="16"/>
    </row>
    <row r="143" customFormat="false" ht="12.75" hidden="false" customHeight="false" outlineLevel="0" collapsed="false">
      <c r="A143" s="8" t="n">
        <v>8</v>
      </c>
      <c r="B143" s="8" t="n">
        <v>6171</v>
      </c>
      <c r="C143" s="8" t="n">
        <v>5169</v>
      </c>
      <c r="D143" s="8" t="n">
        <v>920</v>
      </c>
      <c r="E143" s="19"/>
      <c r="F143" s="8"/>
      <c r="G143" s="8"/>
      <c r="H143" s="9" t="n">
        <v>129.113</v>
      </c>
      <c r="I143" s="9" t="n">
        <v>149.66172</v>
      </c>
      <c r="J143" s="9" t="n">
        <v>65.8</v>
      </c>
      <c r="K143" s="9" t="n">
        <v>238</v>
      </c>
      <c r="L143" s="18" t="n">
        <v>238</v>
      </c>
      <c r="M143" s="11" t="s">
        <v>46</v>
      </c>
      <c r="N143" s="11" t="s">
        <v>85</v>
      </c>
      <c r="O143" s="11" t="s">
        <v>28</v>
      </c>
      <c r="P143" s="11"/>
    </row>
    <row r="145" customFormat="false" ht="12.75" hidden="false" customHeight="false" outlineLevel="0" collapsed="false">
      <c r="A145" s="13" t="s">
        <v>85</v>
      </c>
      <c r="B145" s="13"/>
      <c r="C145" s="13"/>
      <c r="D145" s="13"/>
      <c r="E145" s="13"/>
      <c r="F145" s="13"/>
      <c r="G145" s="13"/>
      <c r="H145" s="14" t="n">
        <f aca="false">SUM(H142:H144)</f>
        <v>129.113</v>
      </c>
      <c r="I145" s="14" t="n">
        <f aca="false">SUM(I142:I144)</f>
        <v>149.66172</v>
      </c>
      <c r="J145" s="14" t="n">
        <f aca="false">SUM(J142:J144)</f>
        <v>65.8</v>
      </c>
      <c r="K145" s="14" t="n">
        <f aca="false">SUM(K142:K144)</f>
        <v>238</v>
      </c>
      <c r="L145" s="14" t="n">
        <f aca="false">SUM(L142:L144)</f>
        <v>238</v>
      </c>
      <c r="M145" s="16"/>
      <c r="N145" s="16"/>
      <c r="O145" s="16"/>
      <c r="P145" s="16"/>
    </row>
    <row r="147" customFormat="false" ht="12.75" hidden="false" customHeight="false" outlineLevel="0" collapsed="false">
      <c r="A147" s="8" t="n">
        <v>8</v>
      </c>
      <c r="B147" s="8" t="n">
        <v>6171</v>
      </c>
      <c r="C147" s="8" t="n">
        <v>5133</v>
      </c>
      <c r="D147" s="8" t="n">
        <v>1306</v>
      </c>
      <c r="E147" s="19"/>
      <c r="F147" s="8"/>
      <c r="G147" s="8"/>
      <c r="H147" s="9" t="n">
        <v>1.85</v>
      </c>
      <c r="I147" s="9"/>
      <c r="J147" s="9"/>
      <c r="K147" s="9"/>
      <c r="L147" s="18"/>
      <c r="M147" s="11" t="s">
        <v>43</v>
      </c>
      <c r="N147" s="11" t="s">
        <v>86</v>
      </c>
      <c r="O147" s="11" t="s">
        <v>28</v>
      </c>
      <c r="P147" s="11"/>
    </row>
    <row r="149" customFormat="false" ht="12.75" hidden="false" customHeight="false" outlineLevel="0" collapsed="false">
      <c r="A149" s="13" t="s">
        <v>86</v>
      </c>
      <c r="B149" s="13"/>
      <c r="C149" s="13"/>
      <c r="D149" s="13"/>
      <c r="E149" s="13"/>
      <c r="F149" s="13"/>
      <c r="G149" s="13"/>
      <c r="H149" s="14" t="n">
        <f aca="false">SUM(H146:H148)</f>
        <v>1.85</v>
      </c>
      <c r="I149" s="14" t="n">
        <f aca="false">SUM(I146:I148)</f>
        <v>0</v>
      </c>
      <c r="J149" s="14" t="n">
        <f aca="false">SUM(J146:J148)</f>
        <v>0</v>
      </c>
      <c r="K149" s="14" t="n">
        <f aca="false">SUM(K146:K148)</f>
        <v>0</v>
      </c>
      <c r="L149" s="14" t="n">
        <f aca="false">SUM(L146:L148)</f>
        <v>0</v>
      </c>
      <c r="M149" s="16"/>
      <c r="N149" s="16"/>
      <c r="O149" s="16"/>
      <c r="P149" s="16"/>
    </row>
    <row r="151" customFormat="false" ht="12.75" hidden="false" customHeight="false" outlineLevel="0" collapsed="false">
      <c r="A151" s="8" t="n">
        <v>8</v>
      </c>
      <c r="B151" s="8" t="n">
        <v>6171</v>
      </c>
      <c r="C151" s="8" t="n">
        <v>5178</v>
      </c>
      <c r="D151" s="8" t="n">
        <v>2252</v>
      </c>
      <c r="E151" s="19"/>
      <c r="F151" s="8"/>
      <c r="G151" s="8" t="n">
        <v>13011</v>
      </c>
      <c r="H151" s="9" t="n">
        <v>114</v>
      </c>
      <c r="I151" s="9" t="n">
        <v>95</v>
      </c>
      <c r="J151" s="9"/>
      <c r="K151" s="9"/>
      <c r="L151" s="18"/>
      <c r="M151" s="11" t="s">
        <v>75</v>
      </c>
      <c r="N151" s="11" t="s">
        <v>87</v>
      </c>
      <c r="O151" s="11" t="s">
        <v>28</v>
      </c>
      <c r="P151" s="11" t="s">
        <v>19</v>
      </c>
    </row>
    <row r="152" customFormat="false" ht="12.75" hidden="false" customHeight="false" outlineLevel="0" collapsed="false">
      <c r="A152" s="8" t="n">
        <v>8</v>
      </c>
      <c r="B152" s="8" t="n">
        <v>6171</v>
      </c>
      <c r="C152" s="8" t="n">
        <v>5178</v>
      </c>
      <c r="D152" s="8" t="n">
        <v>2252</v>
      </c>
      <c r="E152" s="19"/>
      <c r="F152" s="8"/>
      <c r="G152" s="8"/>
      <c r="H152" s="9" t="n">
        <v>0</v>
      </c>
      <c r="I152" s="9" t="n">
        <v>0.14</v>
      </c>
      <c r="J152" s="9"/>
      <c r="K152" s="9"/>
      <c r="L152" s="18"/>
      <c r="M152" s="11" t="s">
        <v>75</v>
      </c>
      <c r="N152" s="11" t="s">
        <v>87</v>
      </c>
      <c r="O152" s="11" t="s">
        <v>28</v>
      </c>
      <c r="P152" s="11"/>
    </row>
    <row r="153" customFormat="false" ht="12.75" hidden="false" customHeight="false" outlineLevel="0" collapsed="false">
      <c r="A153" s="8" t="n">
        <v>8</v>
      </c>
      <c r="B153" s="8" t="n">
        <v>6171</v>
      </c>
      <c r="C153" s="8" t="n">
        <v>5178</v>
      </c>
      <c r="D153" s="8" t="n">
        <v>2424</v>
      </c>
      <c r="E153" s="19"/>
      <c r="F153" s="8"/>
      <c r="G153" s="8"/>
      <c r="H153" s="9" t="n">
        <v>551.29351</v>
      </c>
      <c r="I153" s="9" t="n">
        <v>138.084</v>
      </c>
      <c r="J153" s="9" t="n">
        <v>69.042</v>
      </c>
      <c r="K153" s="9" t="n">
        <v>139</v>
      </c>
      <c r="L153" s="20" t="n">
        <v>139</v>
      </c>
      <c r="M153" s="11" t="s">
        <v>75</v>
      </c>
      <c r="N153" s="11" t="s">
        <v>88</v>
      </c>
      <c r="O153" s="11" t="s">
        <v>28</v>
      </c>
      <c r="P153" s="11"/>
    </row>
    <row r="154" customFormat="false" ht="12.75" hidden="false" customHeight="false" outlineLevel="0" collapsed="false">
      <c r="A154" s="8" t="n">
        <v>8</v>
      </c>
      <c r="B154" s="8" t="n">
        <v>6171</v>
      </c>
      <c r="C154" s="8" t="n">
        <v>5178</v>
      </c>
      <c r="D154" s="8" t="n">
        <v>3300</v>
      </c>
      <c r="E154" s="19"/>
      <c r="F154" s="8"/>
      <c r="G154" s="8"/>
      <c r="H154" s="9" t="n">
        <v>141.972</v>
      </c>
      <c r="I154" s="9" t="n">
        <v>55.572</v>
      </c>
      <c r="J154" s="9" t="n">
        <v>27.786</v>
      </c>
      <c r="K154" s="9" t="n">
        <v>56</v>
      </c>
      <c r="L154" s="20" t="n">
        <v>56</v>
      </c>
      <c r="M154" s="11" t="s">
        <v>75</v>
      </c>
      <c r="N154" s="11" t="s">
        <v>89</v>
      </c>
      <c r="O154" s="11" t="s">
        <v>28</v>
      </c>
      <c r="P154" s="11"/>
    </row>
    <row r="155" customFormat="false" ht="12.75" hidden="false" customHeight="false" outlineLevel="0" collapsed="false">
      <c r="A155" s="8" t="n">
        <v>8</v>
      </c>
      <c r="B155" s="8" t="n">
        <v>6171</v>
      </c>
      <c r="C155" s="8" t="n">
        <v>5178</v>
      </c>
      <c r="D155" s="8" t="n">
        <v>3311</v>
      </c>
      <c r="E155" s="19"/>
      <c r="F155" s="8"/>
      <c r="G155" s="8"/>
      <c r="H155" s="9" t="n">
        <v>132.798</v>
      </c>
      <c r="I155" s="9" t="n">
        <v>52.032</v>
      </c>
      <c r="J155" s="9" t="n">
        <v>26.016</v>
      </c>
      <c r="K155" s="9" t="n">
        <v>53</v>
      </c>
      <c r="L155" s="20" t="n">
        <v>53</v>
      </c>
      <c r="M155" s="11" t="s">
        <v>75</v>
      </c>
      <c r="N155" s="11" t="s">
        <v>90</v>
      </c>
      <c r="O155" s="11" t="s">
        <v>28</v>
      </c>
      <c r="P155" s="11"/>
    </row>
    <row r="156" customFormat="false" ht="12.75" hidden="false" customHeight="false" outlineLevel="0" collapsed="false">
      <c r="A156" s="8" t="n">
        <v>8</v>
      </c>
      <c r="B156" s="8" t="n">
        <v>6171</v>
      </c>
      <c r="C156" s="8" t="n">
        <v>5178</v>
      </c>
      <c r="D156" s="8" t="n">
        <v>3915</v>
      </c>
      <c r="E156" s="19"/>
      <c r="F156" s="8"/>
      <c r="G156" s="8"/>
      <c r="H156" s="9" t="n">
        <v>5.20755</v>
      </c>
      <c r="I156" s="9"/>
      <c r="J156" s="9"/>
      <c r="K156" s="9"/>
      <c r="L156" s="18"/>
      <c r="M156" s="11" t="s">
        <v>75</v>
      </c>
      <c r="N156" s="11"/>
      <c r="O156" s="11" t="s">
        <v>28</v>
      </c>
      <c r="P156" s="11"/>
    </row>
    <row r="157" customFormat="false" ht="12.75" hidden="false" customHeight="false" outlineLevel="0" collapsed="false">
      <c r="A157" s="8" t="n">
        <v>8</v>
      </c>
      <c r="B157" s="8" t="n">
        <v>6171</v>
      </c>
      <c r="C157" s="8" t="n">
        <v>5178</v>
      </c>
      <c r="D157" s="8" t="n">
        <v>5566</v>
      </c>
      <c r="E157" s="19"/>
      <c r="F157" s="8"/>
      <c r="G157" s="8"/>
      <c r="H157" s="9"/>
      <c r="I157" s="9" t="n">
        <v>422.52571</v>
      </c>
      <c r="J157" s="9" t="n">
        <v>34.40238</v>
      </c>
      <c r="K157" s="9" t="n">
        <v>69</v>
      </c>
      <c r="L157" s="20" t="n">
        <v>69</v>
      </c>
      <c r="M157" s="11" t="s">
        <v>75</v>
      </c>
      <c r="N157" s="11" t="s">
        <v>91</v>
      </c>
      <c r="O157" s="11" t="s">
        <v>28</v>
      </c>
      <c r="P157" s="11"/>
    </row>
    <row r="158" customFormat="false" ht="12.75" hidden="false" customHeight="false" outlineLevel="0" collapsed="false">
      <c r="A158" s="8" t="n">
        <v>8</v>
      </c>
      <c r="B158" s="8" t="n">
        <v>6171</v>
      </c>
      <c r="C158" s="8" t="n">
        <v>5178</v>
      </c>
      <c r="D158" s="8" t="n">
        <v>8705</v>
      </c>
      <c r="E158" s="8"/>
      <c r="F158" s="8"/>
      <c r="G158" s="8"/>
      <c r="H158" s="9" t="n">
        <v>63.78</v>
      </c>
      <c r="I158" s="9" t="n">
        <v>63.78</v>
      </c>
      <c r="J158" s="9" t="n">
        <v>31.89</v>
      </c>
      <c r="K158" s="9" t="n">
        <v>54</v>
      </c>
      <c r="L158" s="18"/>
      <c r="M158" s="11" t="s">
        <v>75</v>
      </c>
      <c r="N158" s="11" t="s">
        <v>92</v>
      </c>
      <c r="O158" s="11" t="s">
        <v>28</v>
      </c>
      <c r="P158" s="11"/>
    </row>
    <row r="159" customFormat="false" ht="12.75" hidden="false" customHeight="false" outlineLevel="0" collapsed="false">
      <c r="A159" s="8" t="n">
        <v>8</v>
      </c>
      <c r="B159" s="8" t="n">
        <v>6171</v>
      </c>
      <c r="C159" s="8" t="n">
        <v>5178</v>
      </c>
      <c r="D159" s="8" t="n">
        <v>8706</v>
      </c>
      <c r="E159" s="8"/>
      <c r="F159" s="8"/>
      <c r="G159" s="8"/>
      <c r="H159" s="9" t="n">
        <v>60.396</v>
      </c>
      <c r="I159" s="9" t="n">
        <v>60.396</v>
      </c>
      <c r="J159" s="9" t="n">
        <v>30.198</v>
      </c>
      <c r="K159" s="9" t="n">
        <v>51</v>
      </c>
      <c r="L159" s="18"/>
      <c r="M159" s="11" t="s">
        <v>75</v>
      </c>
      <c r="N159" s="11" t="s">
        <v>93</v>
      </c>
      <c r="O159" s="11" t="s">
        <v>28</v>
      </c>
      <c r="P159" s="11"/>
    </row>
    <row r="160" customFormat="false" ht="12.75" hidden="false" customHeight="false" outlineLevel="0" collapsed="false">
      <c r="A160" s="8" t="n">
        <v>8</v>
      </c>
      <c r="B160" s="8" t="n">
        <v>6171</v>
      </c>
      <c r="C160" s="8" t="n">
        <v>5178</v>
      </c>
      <c r="D160" s="8" t="n">
        <v>8707</v>
      </c>
      <c r="E160" s="8"/>
      <c r="F160" s="8"/>
      <c r="G160" s="8"/>
      <c r="H160" s="9" t="n">
        <v>121.08</v>
      </c>
      <c r="I160" s="9" t="n">
        <v>121.08</v>
      </c>
      <c r="J160" s="9" t="n">
        <v>60.54</v>
      </c>
      <c r="K160" s="9" t="n">
        <v>101</v>
      </c>
      <c r="L160" s="18"/>
      <c r="M160" s="11" t="s">
        <v>75</v>
      </c>
      <c r="N160" s="11" t="s">
        <v>94</v>
      </c>
      <c r="O160" s="11" t="s">
        <v>28</v>
      </c>
      <c r="P160" s="11"/>
    </row>
    <row r="161" customFormat="false" ht="12.75" hidden="false" customHeight="false" outlineLevel="0" collapsed="false">
      <c r="A161" s="8" t="n">
        <v>8</v>
      </c>
      <c r="B161" s="8" t="n">
        <v>6171</v>
      </c>
      <c r="C161" s="8" t="n">
        <v>5178</v>
      </c>
      <c r="D161" s="8" t="n">
        <v>8805</v>
      </c>
      <c r="E161" s="8"/>
      <c r="F161" s="8"/>
      <c r="G161" s="8"/>
      <c r="H161" s="9" t="n">
        <v>65.652</v>
      </c>
      <c r="I161" s="9" t="n">
        <v>65.652</v>
      </c>
      <c r="J161" s="9" t="n">
        <v>21.884</v>
      </c>
      <c r="K161" s="9" t="n">
        <v>22</v>
      </c>
      <c r="L161" s="18"/>
      <c r="M161" s="11" t="s">
        <v>75</v>
      </c>
      <c r="N161" s="11" t="s">
        <v>95</v>
      </c>
      <c r="O161" s="11" t="s">
        <v>28</v>
      </c>
      <c r="P161" s="11"/>
    </row>
    <row r="163" customFormat="false" ht="12.75" hidden="false" customHeight="false" outlineLevel="0" collapsed="false">
      <c r="A163" s="13" t="s">
        <v>96</v>
      </c>
      <c r="B163" s="13"/>
      <c r="C163" s="13"/>
      <c r="D163" s="13"/>
      <c r="E163" s="13"/>
      <c r="F163" s="13"/>
      <c r="G163" s="13"/>
      <c r="H163" s="14" t="n">
        <f aca="false">SUM(H150:H162)</f>
        <v>1256.17906</v>
      </c>
      <c r="I163" s="14" t="n">
        <f aca="false">SUM(I150:I162)</f>
        <v>1074.26171</v>
      </c>
      <c r="J163" s="14" t="n">
        <f aca="false">SUM(J150:J162)</f>
        <v>301.75838</v>
      </c>
      <c r="K163" s="14" t="n">
        <f aca="false">SUM(K150:K162)</f>
        <v>545</v>
      </c>
      <c r="L163" s="14" t="n">
        <f aca="false">SUM(L150:L162)</f>
        <v>317</v>
      </c>
      <c r="M163" s="16"/>
      <c r="N163" s="16"/>
      <c r="O163" s="16"/>
      <c r="P163" s="16"/>
    </row>
    <row r="165" customFormat="false" ht="12.75" hidden="false" customHeight="false" outlineLevel="0" collapsed="false">
      <c r="A165" s="13" t="s">
        <v>97</v>
      </c>
      <c r="B165" s="13"/>
      <c r="C165" s="13"/>
      <c r="D165" s="13"/>
      <c r="E165" s="13"/>
      <c r="F165" s="13"/>
      <c r="G165" s="13"/>
      <c r="H165" s="14" t="n">
        <f aca="false">SUM(H163,H149,H145,H141,H137,H133,H129,H94,H90,H85,H80,H76)</f>
        <v>31526.28934</v>
      </c>
      <c r="I165" s="14" t="n">
        <f aca="false">SUM(I163,I149,I145,I141,I137,I133,I129,I94,I90,I85,I80,I76)</f>
        <v>27164.65532</v>
      </c>
      <c r="J165" s="14" t="n">
        <f aca="false">SUM(J163,J149,J145,J141,J137,J133,J129,J94,J90,J85,J80,J76)</f>
        <v>13321.79281</v>
      </c>
      <c r="K165" s="14" t="n">
        <f aca="false">SUM(K163,K149,K145,K141,K137,K133,K129,K94,K90,K85,K80,K76)</f>
        <v>38735</v>
      </c>
      <c r="L165" s="14" t="n">
        <f aca="false">SUM(L163,L149,L145,L141,L137,L133,L129,L94,L90,L85,L80,L76)</f>
        <v>38324</v>
      </c>
      <c r="M165" s="16"/>
      <c r="N165" s="16"/>
      <c r="O165" s="16"/>
      <c r="P165" s="16"/>
    </row>
    <row r="167" customFormat="false" ht="12.75" hidden="false" customHeight="false" outlineLevel="0" collapsed="false">
      <c r="A167" s="13" t="s">
        <v>98</v>
      </c>
      <c r="B167" s="13"/>
      <c r="C167" s="13"/>
      <c r="D167" s="13"/>
      <c r="E167" s="13"/>
      <c r="F167" s="13"/>
      <c r="G167" s="13"/>
      <c r="H167" s="14" t="n">
        <f aca="false">H40-H165</f>
        <v>-27468.2175</v>
      </c>
      <c r="I167" s="14" t="n">
        <f aca="false">I40-I165</f>
        <v>-22548.815</v>
      </c>
      <c r="J167" s="14" t="n">
        <f aca="false">J40-J165</f>
        <v>-10905.75768</v>
      </c>
      <c r="K167" s="14" t="n">
        <f aca="false">K40-K165</f>
        <v>-34620</v>
      </c>
      <c r="L167" s="14" t="n">
        <f aca="false">L40-L165</f>
        <v>-35243</v>
      </c>
      <c r="M167" s="16"/>
      <c r="N167" s="16"/>
      <c r="O167" s="16"/>
      <c r="P167" s="16"/>
    </row>
    <row r="174" customFormat="false" ht="12.8" hidden="false" customHeight="false" outlineLevel="0" collapsed="false"/>
    <row r="175" customFormat="false" ht="12.8" hidden="false" customHeight="false" outlineLevel="0" collapsed="false"/>
    <row r="176" customFormat="false" ht="12.8" hidden="false" customHeight="false" outlineLevel="0" collapsed="false"/>
    <row r="177" customFormat="false" ht="12.8" hidden="false" customHeight="false" outlineLevel="0" collapsed="false"/>
  </sheetData>
  <printOptions headings="false" gridLines="false" gridLinesSet="true" horizontalCentered="false" verticalCentered="false"/>
  <pageMargins left="0.196527777777778" right="0.196527777777778" top="0.196527777777778" bottom="0.389583333333333" header="0.511805555555555" footer="0.19652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LibreOffice/6.4.5.2$Windows_X86_64 LibreOffice_project/a726b36747cf2001e06b58ad5db1aa3a9a1872d6</Application>
  <Company>AQE advisors, a.s.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2021-07-20T12:52:18Z</dcterms:created>
  <dc:creator>Ing. Jan Obrovský</dc:creator>
  <dc:description/>
  <dc:language>cs-CZ</dc:language>
  <cp:lastModifiedBy/>
  <cp:lastPrinted>2021-10-04T06:39:10Z</cp:lastPrinted>
  <dcterms:modified xsi:type="dcterms:W3CDTF">2021-10-27T01:27:28Z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AQE advisors, a.s.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